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500-HF\Schulhandball\Schulhandball-Meisterschaft\01 - Lok. SH-Tu - RSM\Romandie\Unterlagen\"/>
    </mc:Choice>
  </mc:AlternateContent>
  <xr:revisionPtr revIDLastSave="0" documentId="13_ncr:1_{BC2B643E-2E06-4364-ACB0-4EF94DE4FCC7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rogramme" sheetId="8" r:id="rId1"/>
    <sheet name="Equipes" sheetId="4" r:id="rId2"/>
  </sheets>
  <definedNames>
    <definedName name="_xlnm._FilterDatabase" localSheetId="1" hidden="1">Equipes!$A$3:$J$39</definedName>
    <definedName name="_xlnm.Print_Area" localSheetId="1">Equipes!$A$3:$H$39</definedName>
    <definedName name="_xlnm.Print_Area" localSheetId="0">Programme!$J$7:$AB$45</definedName>
    <definedName name="Teams">Equipes!$C$3:$D$39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" i="8" l="1"/>
  <c r="E11" i="4" l="1"/>
  <c r="E12" i="4" s="1"/>
  <c r="E13" i="4" s="1"/>
  <c r="E14" i="4" s="1"/>
  <c r="E15" i="4" s="1"/>
  <c r="J26" i="4"/>
  <c r="I26" i="4" s="1"/>
  <c r="J25" i="4"/>
  <c r="I25" i="4" s="1"/>
  <c r="K39" i="4"/>
  <c r="D39" i="4" s="1"/>
  <c r="K12" i="4"/>
  <c r="D12" i="4" s="1"/>
  <c r="K38" i="4"/>
  <c r="D38" i="4" s="1"/>
  <c r="K37" i="4"/>
  <c r="D37" i="4" s="1"/>
  <c r="K36" i="4"/>
  <c r="D36" i="4" s="1"/>
  <c r="K35" i="4"/>
  <c r="D35" i="4" s="1"/>
  <c r="K34" i="4"/>
  <c r="D34" i="4" s="1"/>
  <c r="K33" i="4"/>
  <c r="D33" i="4" s="1"/>
  <c r="K32" i="4"/>
  <c r="D32" i="4" s="1"/>
  <c r="K31" i="4"/>
  <c r="D31" i="4" s="1"/>
  <c r="K30" i="4"/>
  <c r="D30" i="4" s="1"/>
  <c r="K29" i="4"/>
  <c r="D29" i="4" s="1"/>
  <c r="K28" i="4"/>
  <c r="D28" i="4" s="1"/>
  <c r="K27" i="4"/>
  <c r="D27" i="4" s="1"/>
  <c r="K26" i="4"/>
  <c r="D26" i="4" s="1"/>
  <c r="K25" i="4"/>
  <c r="D25" i="4" s="1"/>
  <c r="K24" i="4"/>
  <c r="D24" i="4" s="1"/>
  <c r="K23" i="4"/>
  <c r="D23" i="4" s="1"/>
  <c r="K22" i="4"/>
  <c r="D22" i="4" s="1"/>
  <c r="K20" i="4"/>
  <c r="K19" i="4"/>
  <c r="K18" i="4"/>
  <c r="K17" i="4"/>
  <c r="K16" i="4"/>
  <c r="K14" i="4"/>
  <c r="D14" i="4" s="1"/>
  <c r="K13" i="4"/>
  <c r="D13" i="4" s="1"/>
  <c r="K11" i="4"/>
  <c r="D11" i="4" s="1"/>
  <c r="K10" i="4"/>
  <c r="D10" i="4" s="1"/>
  <c r="K8" i="4"/>
  <c r="D8" i="4" s="1"/>
  <c r="K7" i="4"/>
  <c r="D7" i="4" s="1"/>
  <c r="K6" i="4"/>
  <c r="D6" i="4" s="1"/>
  <c r="K5" i="4"/>
  <c r="D5" i="4" s="1"/>
  <c r="K4" i="4"/>
  <c r="D4" i="4" s="1"/>
  <c r="E29" i="4"/>
  <c r="E30" i="4" s="1"/>
  <c r="E31" i="4" s="1"/>
  <c r="E32" i="4" s="1"/>
  <c r="E33" i="4" s="1"/>
  <c r="E35" i="4"/>
  <c r="E36" i="4" s="1"/>
  <c r="E37" i="4" s="1"/>
  <c r="E38" i="4" s="1"/>
  <c r="E39" i="4" s="1"/>
  <c r="J37" i="4"/>
  <c r="I37" i="4" s="1"/>
  <c r="J29" i="4"/>
  <c r="I29" i="4" s="1"/>
  <c r="J27" i="4"/>
  <c r="I27" i="4" s="1"/>
  <c r="E23" i="4"/>
  <c r="E24" i="4" s="1"/>
  <c r="E25" i="4" s="1"/>
  <c r="K15" i="4"/>
  <c r="D15" i="4" s="1"/>
  <c r="K9" i="4"/>
  <c r="D9" i="4" s="1"/>
  <c r="K21" i="4"/>
  <c r="J4" i="4"/>
  <c r="E17" i="4"/>
  <c r="E18" i="4" s="1"/>
  <c r="E19" i="4" s="1"/>
  <c r="E20" i="4" s="1"/>
  <c r="E21" i="4" s="1"/>
  <c r="J22" i="4"/>
  <c r="I22" i="4" s="1"/>
  <c r="J6" i="4"/>
  <c r="E5" i="4"/>
  <c r="E6" i="4" s="1"/>
  <c r="E7" i="4" s="1"/>
  <c r="E8" i="4" s="1"/>
  <c r="E9" i="4" s="1"/>
  <c r="J12" i="4"/>
  <c r="I12" i="4" s="1"/>
  <c r="J21" i="4"/>
  <c r="I21" i="4" s="1"/>
  <c r="J20" i="4"/>
  <c r="I20" i="4" s="1"/>
  <c r="J39" i="4"/>
  <c r="I39" i="4" s="1"/>
  <c r="J38" i="4"/>
  <c r="I38" i="4" s="1"/>
  <c r="J36" i="4"/>
  <c r="I36" i="4" s="1"/>
  <c r="J35" i="4"/>
  <c r="I35" i="4" s="1"/>
  <c r="J34" i="4"/>
  <c r="I34" i="4" s="1"/>
  <c r="J33" i="4"/>
  <c r="I33" i="4" s="1"/>
  <c r="J32" i="4"/>
  <c r="I32" i="4" s="1"/>
  <c r="J31" i="4"/>
  <c r="I31" i="4" s="1"/>
  <c r="J30" i="4"/>
  <c r="I30" i="4" s="1"/>
  <c r="J28" i="4"/>
  <c r="I28" i="4" s="1"/>
  <c r="J24" i="4"/>
  <c r="I24" i="4" s="1"/>
  <c r="J23" i="4"/>
  <c r="I23" i="4" s="1"/>
  <c r="J19" i="4"/>
  <c r="I19" i="4" s="1"/>
  <c r="J18" i="4"/>
  <c r="I18" i="4" s="1"/>
  <c r="J17" i="4"/>
  <c r="I17" i="4" s="1"/>
  <c r="J16" i="4"/>
  <c r="I16" i="4" s="1"/>
  <c r="J15" i="4"/>
  <c r="I15" i="4" s="1"/>
  <c r="J14" i="4"/>
  <c r="I14" i="4" s="1"/>
  <c r="J13" i="4"/>
  <c r="I13" i="4" s="1"/>
  <c r="J11" i="4"/>
  <c r="I11" i="4" s="1"/>
  <c r="J10" i="4"/>
  <c r="I10" i="4" s="1"/>
  <c r="J9" i="4"/>
  <c r="J8" i="4"/>
  <c r="J7" i="4"/>
  <c r="J5" i="4"/>
  <c r="AD35" i="8"/>
  <c r="AD37" i="8" s="1"/>
  <c r="AD39" i="8" s="1"/>
  <c r="AD41" i="8" s="1"/>
  <c r="AF1" i="8"/>
  <c r="AF29" i="8" s="1"/>
  <c r="AF41" i="8"/>
  <c r="AD34" i="8"/>
  <c r="AD36" i="8" s="1"/>
  <c r="AF40" i="8"/>
  <c r="AF39" i="8"/>
  <c r="AF38" i="8"/>
  <c r="AF37" i="8"/>
  <c r="AF36" i="8"/>
  <c r="AF35" i="8"/>
  <c r="AF34" i="8"/>
  <c r="AF33" i="8"/>
  <c r="M33" i="8" s="1"/>
  <c r="AF32" i="8"/>
  <c r="M32" i="8" s="1"/>
  <c r="AD24" i="8"/>
  <c r="AD26" i="8" s="1"/>
  <c r="AF30" i="8"/>
  <c r="AD23" i="8"/>
  <c r="AD25" i="8" s="1"/>
  <c r="AF28" i="8"/>
  <c r="AF27" i="8"/>
  <c r="AF26" i="8"/>
  <c r="AF25" i="8"/>
  <c r="AF24" i="8"/>
  <c r="AF23" i="8"/>
  <c r="AF22" i="8"/>
  <c r="M22" i="8" s="1"/>
  <c r="AF21" i="8"/>
  <c r="M21" i="8" s="1"/>
  <c r="AD13" i="8"/>
  <c r="AD15" i="8" s="1"/>
  <c r="AF19" i="8"/>
  <c r="AD12" i="8"/>
  <c r="AF18" i="8"/>
  <c r="AF17" i="8"/>
  <c r="AF16" i="8"/>
  <c r="AF15" i="8"/>
  <c r="AF14" i="8"/>
  <c r="AF13" i="8"/>
  <c r="AF12" i="8"/>
  <c r="AF11" i="8"/>
  <c r="M11" i="8" s="1"/>
  <c r="M10" i="8"/>
  <c r="G32" i="8"/>
  <c r="H32" i="8" s="1"/>
  <c r="D32" i="8"/>
  <c r="E32" i="8" s="1"/>
  <c r="D33" i="8" s="1"/>
  <c r="E33" i="8" s="1"/>
  <c r="D34" i="8" s="1"/>
  <c r="E34" i="8" s="1"/>
  <c r="D35" i="8" s="1"/>
  <c r="E35" i="8" s="1"/>
  <c r="D36" i="8" s="1"/>
  <c r="E36" i="8" s="1"/>
  <c r="D37" i="8" s="1"/>
  <c r="E37" i="8" s="1"/>
  <c r="D38" i="8" s="1"/>
  <c r="E38" i="8" s="1"/>
  <c r="D39" i="8" s="1"/>
  <c r="E39" i="8" s="1"/>
  <c r="D40" i="8" s="1"/>
  <c r="E40" i="8" s="1"/>
  <c r="D41" i="8" s="1"/>
  <c r="E41" i="8" s="1"/>
  <c r="A32" i="8"/>
  <c r="B32" i="8" s="1"/>
  <c r="A33" i="8" s="1"/>
  <c r="B33" i="8" s="1"/>
  <c r="A34" i="8" s="1"/>
  <c r="B34" i="8" s="1"/>
  <c r="A35" i="8" s="1"/>
  <c r="B35" i="8" s="1"/>
  <c r="A36" i="8" s="1"/>
  <c r="B36" i="8" s="1"/>
  <c r="A37" i="8" s="1"/>
  <c r="B37" i="8" s="1"/>
  <c r="A38" i="8" s="1"/>
  <c r="B38" i="8" s="1"/>
  <c r="A39" i="8" s="1"/>
  <c r="B39" i="8" s="1"/>
  <c r="A40" i="8" s="1"/>
  <c r="B40" i="8" s="1"/>
  <c r="A41" i="8" s="1"/>
  <c r="B41" i="8" s="1"/>
  <c r="D21" i="8"/>
  <c r="E21" i="8" s="1"/>
  <c r="G21" i="8"/>
  <c r="H21" i="8" s="1"/>
  <c r="G22" i="8" s="1"/>
  <c r="H22" i="8" s="1"/>
  <c r="G23" i="8" s="1"/>
  <c r="H23" i="8" s="1"/>
  <c r="G24" i="8" s="1"/>
  <c r="H24" i="8" s="1"/>
  <c r="G25" i="8" s="1"/>
  <c r="H25" i="8" s="1"/>
  <c r="G26" i="8" s="1"/>
  <c r="H26" i="8" s="1"/>
  <c r="G27" i="8" s="1"/>
  <c r="H27" i="8" s="1"/>
  <c r="G28" i="8" s="1"/>
  <c r="H28" i="8" s="1"/>
  <c r="G29" i="8" s="1"/>
  <c r="H29" i="8" s="1"/>
  <c r="G30" i="8" s="1"/>
  <c r="H30" i="8" s="1"/>
  <c r="A21" i="8"/>
  <c r="B21" i="8" s="1"/>
  <c r="A22" i="8" s="1"/>
  <c r="B22" i="8" s="1"/>
  <c r="A23" i="8" s="1"/>
  <c r="B23" i="8" s="1"/>
  <c r="A24" i="8" s="1"/>
  <c r="B24" i="8" s="1"/>
  <c r="A25" i="8" s="1"/>
  <c r="B25" i="8" s="1"/>
  <c r="A26" i="8" s="1"/>
  <c r="B26" i="8" s="1"/>
  <c r="A27" i="8" s="1"/>
  <c r="B27" i="8" s="1"/>
  <c r="A28" i="8" s="1"/>
  <c r="B28" i="8" s="1"/>
  <c r="A29" i="8" s="1"/>
  <c r="B29" i="8" s="1"/>
  <c r="A30" i="8" s="1"/>
  <c r="B30" i="8" s="1"/>
  <c r="A10" i="8"/>
  <c r="B10" i="8" s="1"/>
  <c r="A11" i="8" s="1"/>
  <c r="G10" i="8"/>
  <c r="H10" i="8" s="1"/>
  <c r="G11" i="8" s="1"/>
  <c r="H11" i="8" s="1"/>
  <c r="G12" i="8" s="1"/>
  <c r="H12" i="8" s="1"/>
  <c r="G13" i="8" s="1"/>
  <c r="H13" i="8" s="1"/>
  <c r="G14" i="8" s="1"/>
  <c r="H14" i="8" s="1"/>
  <c r="G15" i="8" s="1"/>
  <c r="H15" i="8" s="1"/>
  <c r="G16" i="8" s="1"/>
  <c r="H16" i="8" s="1"/>
  <c r="G17" i="8" s="1"/>
  <c r="H17" i="8" s="1"/>
  <c r="G18" i="8" s="1"/>
  <c r="H18" i="8" s="1"/>
  <c r="G19" i="8" s="1"/>
  <c r="H19" i="8" s="1"/>
  <c r="D10" i="8"/>
  <c r="E10" i="8" s="1"/>
  <c r="D11" i="8" s="1"/>
  <c r="E11" i="8" s="1"/>
  <c r="D12" i="8" s="1"/>
  <c r="E12" i="8" s="1"/>
  <c r="D13" i="8" s="1"/>
  <c r="E13" i="8" s="1"/>
  <c r="D14" i="8" s="1"/>
  <c r="E14" i="8" s="1"/>
  <c r="D15" i="8" s="1"/>
  <c r="E15" i="8" s="1"/>
  <c r="D16" i="8" s="1"/>
  <c r="E16" i="8" s="1"/>
  <c r="D17" i="8" s="1"/>
  <c r="E17" i="8" s="1"/>
  <c r="D18" i="8" s="1"/>
  <c r="E18" i="8" s="1"/>
  <c r="D19" i="8" s="1"/>
  <c r="E19" i="8" s="1"/>
  <c r="A15" i="4"/>
  <c r="A33" i="4"/>
  <c r="A27" i="4"/>
  <c r="A29" i="4"/>
  <c r="A23" i="4"/>
  <c r="A11" i="4"/>
  <c r="A9" i="4"/>
  <c r="A34" i="4"/>
  <c r="A30" i="4"/>
  <c r="A18" i="4"/>
  <c r="A37" i="4"/>
  <c r="A24" i="4"/>
  <c r="A19" i="4"/>
  <c r="A26" i="4"/>
  <c r="A17" i="4"/>
  <c r="A28" i="4"/>
  <c r="A39" i="4"/>
  <c r="A35" i="4"/>
  <c r="A12" i="4"/>
  <c r="A22" i="4"/>
  <c r="A31" i="4"/>
  <c r="A4" i="4"/>
  <c r="A36" i="4"/>
  <c r="A38" i="4"/>
  <c r="A20" i="4"/>
  <c r="A7" i="4"/>
  <c r="A13" i="4"/>
  <c r="A25" i="4"/>
  <c r="A21" i="4"/>
  <c r="A10" i="4"/>
  <c r="A14" i="4"/>
  <c r="A6" i="4"/>
  <c r="A16" i="4"/>
  <c r="A32" i="4"/>
  <c r="A8" i="4"/>
  <c r="A5" i="4"/>
  <c r="N10" i="8" l="1"/>
  <c r="M34" i="8"/>
  <c r="N34" i="8" s="1"/>
  <c r="M23" i="8"/>
  <c r="M35" i="8"/>
  <c r="N35" i="8" s="1"/>
  <c r="M13" i="8"/>
  <c r="M12" i="8"/>
  <c r="N12" i="8" s="1"/>
  <c r="M36" i="8"/>
  <c r="N36" i="8" s="1"/>
  <c r="AD38" i="8"/>
  <c r="M41" i="8"/>
  <c r="N41" i="8" s="1"/>
  <c r="AG1" i="8"/>
  <c r="M37" i="8"/>
  <c r="N37" i="8" s="1"/>
  <c r="M39" i="8"/>
  <c r="N39" i="8" s="1"/>
  <c r="AD27" i="8"/>
  <c r="M25" i="8"/>
  <c r="AD14" i="8"/>
  <c r="J10" i="8"/>
  <c r="D19" i="4"/>
  <c r="D16" i="4"/>
  <c r="D20" i="4"/>
  <c r="D21" i="4"/>
  <c r="D17" i="4"/>
  <c r="D18" i="4"/>
  <c r="N13" i="8"/>
  <c r="J21" i="8"/>
  <c r="AD28" i="8"/>
  <c r="M26" i="8"/>
  <c r="N26" i="8" s="1"/>
  <c r="M24" i="8"/>
  <c r="N24" i="8" s="1"/>
  <c r="AD17" i="8"/>
  <c r="M15" i="8"/>
  <c r="N15" i="8" s="1"/>
  <c r="B11" i="8"/>
  <c r="J11" i="8"/>
  <c r="L10" i="8"/>
  <c r="J32" i="8"/>
  <c r="L32" i="8"/>
  <c r="G33" i="8"/>
  <c r="D22" i="8"/>
  <c r="L21" i="8"/>
  <c r="N33" i="8"/>
  <c r="N11" i="8"/>
  <c r="N32" i="8"/>
  <c r="N22" i="8"/>
  <c r="N25" i="8" l="1"/>
  <c r="AG29" i="8"/>
  <c r="AG41" i="8"/>
  <c r="O41" i="8" s="1"/>
  <c r="P41" i="8" s="1"/>
  <c r="AG22" i="8"/>
  <c r="O22" i="8" s="1"/>
  <c r="P22" i="8" s="1"/>
  <c r="AG21" i="8"/>
  <c r="O21" i="8" s="1"/>
  <c r="P21" i="8" s="1"/>
  <c r="AG18" i="8"/>
  <c r="AG16" i="8"/>
  <c r="AG14" i="8"/>
  <c r="O14" i="8" s="1"/>
  <c r="P14" i="8" s="1"/>
  <c r="AG39" i="8"/>
  <c r="O39" i="8" s="1"/>
  <c r="P39" i="8" s="1"/>
  <c r="AG38" i="8"/>
  <c r="O38" i="8" s="1"/>
  <c r="P38" i="8" s="1"/>
  <c r="AG37" i="8"/>
  <c r="O37" i="8" s="1"/>
  <c r="P37" i="8" s="1"/>
  <c r="AG36" i="8"/>
  <c r="O36" i="8" s="1"/>
  <c r="P36" i="8" s="1"/>
  <c r="AG35" i="8"/>
  <c r="O35" i="8" s="1"/>
  <c r="P35" i="8" s="1"/>
  <c r="AG34" i="8"/>
  <c r="O34" i="8" s="1"/>
  <c r="P34" i="8" s="1"/>
  <c r="AG33" i="8"/>
  <c r="O33" i="8" s="1"/>
  <c r="P33" i="8" s="1"/>
  <c r="AG32" i="8"/>
  <c r="O32" i="8" s="1"/>
  <c r="P32" i="8" s="1"/>
  <c r="AG28" i="8"/>
  <c r="O28" i="8" s="1"/>
  <c r="P28" i="8" s="1"/>
  <c r="AG26" i="8"/>
  <c r="O26" i="8" s="1"/>
  <c r="P26" i="8" s="1"/>
  <c r="AG24" i="8"/>
  <c r="O24" i="8" s="1"/>
  <c r="P24" i="8" s="1"/>
  <c r="AG23" i="8"/>
  <c r="O23" i="8" s="1"/>
  <c r="P23" i="8" s="1"/>
  <c r="AG19" i="8"/>
  <c r="AG10" i="8"/>
  <c r="O10" i="8" s="1"/>
  <c r="P10" i="8" s="1"/>
  <c r="AG27" i="8"/>
  <c r="O27" i="8" s="1"/>
  <c r="P27" i="8" s="1"/>
  <c r="AH1" i="8"/>
  <c r="AI1" i="8" s="1"/>
  <c r="AG40" i="8"/>
  <c r="AG30" i="8"/>
  <c r="AG17" i="8"/>
  <c r="O17" i="8" s="1"/>
  <c r="P17" i="8" s="1"/>
  <c r="AG15" i="8"/>
  <c r="O15" i="8" s="1"/>
  <c r="P15" i="8" s="1"/>
  <c r="AG13" i="8"/>
  <c r="O13" i="8" s="1"/>
  <c r="P13" i="8" s="1"/>
  <c r="AG11" i="8"/>
  <c r="O11" i="8" s="1"/>
  <c r="P11" i="8" s="1"/>
  <c r="AG25" i="8"/>
  <c r="O25" i="8" s="1"/>
  <c r="P25" i="8" s="1"/>
  <c r="AG12" i="8"/>
  <c r="O12" i="8" s="1"/>
  <c r="P12" i="8" s="1"/>
  <c r="M38" i="8"/>
  <c r="N38" i="8" s="1"/>
  <c r="AD40" i="8"/>
  <c r="AD29" i="8"/>
  <c r="M27" i="8"/>
  <c r="N27" i="8" s="1"/>
  <c r="AD16" i="8"/>
  <c r="M14" i="8"/>
  <c r="N14" i="8" s="1"/>
  <c r="N21" i="8"/>
  <c r="N23" i="8"/>
  <c r="M28" i="8"/>
  <c r="N28" i="8" s="1"/>
  <c r="AD30" i="8"/>
  <c r="M17" i="8"/>
  <c r="N17" i="8" s="1"/>
  <c r="AD19" i="8"/>
  <c r="L11" i="8"/>
  <c r="A12" i="8"/>
  <c r="H33" i="8"/>
  <c r="J33" i="8"/>
  <c r="J22" i="8"/>
  <c r="E22" i="8"/>
  <c r="AI29" i="8" l="1"/>
  <c r="R29" i="8" s="1"/>
  <c r="S29" i="8" s="1"/>
  <c r="AJ1" i="8"/>
  <c r="AI28" i="8"/>
  <c r="R28" i="8" s="1"/>
  <c r="S28" i="8" s="1"/>
  <c r="AI26" i="8"/>
  <c r="R26" i="8" s="1"/>
  <c r="S26" i="8" s="1"/>
  <c r="AI24" i="8"/>
  <c r="R24" i="8" s="1"/>
  <c r="S24" i="8" s="1"/>
  <c r="AI19" i="8"/>
  <c r="R19" i="8" s="1"/>
  <c r="S19" i="8" s="1"/>
  <c r="AI40" i="8"/>
  <c r="R40" i="8" s="1"/>
  <c r="S40" i="8" s="1"/>
  <c r="AI30" i="8"/>
  <c r="R30" i="8" s="1"/>
  <c r="S30" i="8" s="1"/>
  <c r="AI17" i="8"/>
  <c r="R17" i="8" s="1"/>
  <c r="S17" i="8" s="1"/>
  <c r="AI15" i="8"/>
  <c r="R15" i="8" s="1"/>
  <c r="S15" i="8" s="1"/>
  <c r="AI38" i="8"/>
  <c r="R38" i="8" s="1"/>
  <c r="S38" i="8" s="1"/>
  <c r="AI36" i="8"/>
  <c r="R36" i="8" s="1"/>
  <c r="S36" i="8" s="1"/>
  <c r="AI34" i="8"/>
  <c r="R34" i="8" s="1"/>
  <c r="S34" i="8" s="1"/>
  <c r="AI32" i="8"/>
  <c r="R32" i="8" s="1"/>
  <c r="S32" i="8" s="1"/>
  <c r="AI23" i="8"/>
  <c r="R23" i="8" s="1"/>
  <c r="S23" i="8" s="1"/>
  <c r="AI41" i="8"/>
  <c r="R41" i="8" s="1"/>
  <c r="S41" i="8" s="1"/>
  <c r="AI27" i="8"/>
  <c r="R27" i="8" s="1"/>
  <c r="S27" i="8" s="1"/>
  <c r="AI25" i="8"/>
  <c r="R25" i="8" s="1"/>
  <c r="S25" i="8" s="1"/>
  <c r="AI22" i="8"/>
  <c r="R22" i="8" s="1"/>
  <c r="S22" i="8" s="1"/>
  <c r="AI21" i="8"/>
  <c r="R21" i="8" s="1"/>
  <c r="S21" i="8" s="1"/>
  <c r="AI12" i="8"/>
  <c r="R12" i="8" s="1"/>
  <c r="S12" i="8" s="1"/>
  <c r="AI39" i="8"/>
  <c r="R39" i="8" s="1"/>
  <c r="S39" i="8" s="1"/>
  <c r="AI37" i="8"/>
  <c r="R37" i="8" s="1"/>
  <c r="S37" i="8" s="1"/>
  <c r="AI35" i="8"/>
  <c r="R35" i="8" s="1"/>
  <c r="S35" i="8" s="1"/>
  <c r="AI33" i="8"/>
  <c r="R33" i="8" s="1"/>
  <c r="S33" i="8" s="1"/>
  <c r="AI18" i="8"/>
  <c r="AI11" i="8"/>
  <c r="R11" i="8" s="1"/>
  <c r="S11" i="8" s="1"/>
  <c r="AI16" i="8"/>
  <c r="R16" i="8" s="1"/>
  <c r="S16" i="8" s="1"/>
  <c r="AI14" i="8"/>
  <c r="R14" i="8" s="1"/>
  <c r="S14" i="8" s="1"/>
  <c r="AI10" i="8"/>
  <c r="R10" i="8" s="1"/>
  <c r="S10" i="8" s="1"/>
  <c r="AI13" i="8"/>
  <c r="R13" i="8" s="1"/>
  <c r="S13" i="8" s="1"/>
  <c r="O40" i="8"/>
  <c r="P40" i="8" s="1"/>
  <c r="M40" i="8"/>
  <c r="N40" i="8" s="1"/>
  <c r="O29" i="8"/>
  <c r="P29" i="8" s="1"/>
  <c r="M29" i="8"/>
  <c r="N29" i="8" s="1"/>
  <c r="M16" i="8"/>
  <c r="N16" i="8" s="1"/>
  <c r="AD18" i="8"/>
  <c r="O16" i="8"/>
  <c r="P16" i="8" s="1"/>
  <c r="O30" i="8"/>
  <c r="P30" i="8" s="1"/>
  <c r="M30" i="8"/>
  <c r="N30" i="8" s="1"/>
  <c r="O19" i="8"/>
  <c r="P19" i="8" s="1"/>
  <c r="M19" i="8"/>
  <c r="N19" i="8" s="1"/>
  <c r="J12" i="8"/>
  <c r="B12" i="8"/>
  <c r="G34" i="8"/>
  <c r="L33" i="8"/>
  <c r="D23" i="8"/>
  <c r="L22" i="8"/>
  <c r="AJ29" i="8" l="1"/>
  <c r="T29" i="8" s="1"/>
  <c r="U29" i="8" s="1"/>
  <c r="AJ41" i="8"/>
  <c r="T41" i="8" s="1"/>
  <c r="U41" i="8" s="1"/>
  <c r="AJ30" i="8"/>
  <c r="T30" i="8" s="1"/>
  <c r="U30" i="8" s="1"/>
  <c r="AJ22" i="8"/>
  <c r="T22" i="8" s="1"/>
  <c r="U22" i="8" s="1"/>
  <c r="AJ21" i="8"/>
  <c r="T21" i="8" s="1"/>
  <c r="U21" i="8" s="1"/>
  <c r="AJ17" i="8"/>
  <c r="T17" i="8" s="1"/>
  <c r="U17" i="8" s="1"/>
  <c r="AJ15" i="8"/>
  <c r="T15" i="8" s="1"/>
  <c r="U15" i="8" s="1"/>
  <c r="AK1" i="8"/>
  <c r="AL1" i="8" s="1"/>
  <c r="AJ39" i="8"/>
  <c r="T39" i="8" s="1"/>
  <c r="U39" i="8" s="1"/>
  <c r="AJ38" i="8"/>
  <c r="T38" i="8" s="1"/>
  <c r="U38" i="8" s="1"/>
  <c r="AJ37" i="8"/>
  <c r="T37" i="8" s="1"/>
  <c r="U37" i="8" s="1"/>
  <c r="AJ36" i="8"/>
  <c r="T36" i="8" s="1"/>
  <c r="U36" i="8" s="1"/>
  <c r="AJ35" i="8"/>
  <c r="T35" i="8" s="1"/>
  <c r="U35" i="8" s="1"/>
  <c r="AJ34" i="8"/>
  <c r="T34" i="8" s="1"/>
  <c r="U34" i="8" s="1"/>
  <c r="AJ33" i="8"/>
  <c r="T33" i="8" s="1"/>
  <c r="U33" i="8" s="1"/>
  <c r="AJ32" i="8"/>
  <c r="T32" i="8" s="1"/>
  <c r="U32" i="8" s="1"/>
  <c r="AJ27" i="8"/>
  <c r="T27" i="8" s="1"/>
  <c r="U27" i="8" s="1"/>
  <c r="AJ25" i="8"/>
  <c r="T25" i="8" s="1"/>
  <c r="U25" i="8" s="1"/>
  <c r="AJ12" i="8"/>
  <c r="T12" i="8" s="1"/>
  <c r="U12" i="8" s="1"/>
  <c r="AJ28" i="8"/>
  <c r="T28" i="8" s="1"/>
  <c r="U28" i="8" s="1"/>
  <c r="AJ24" i="8"/>
  <c r="T24" i="8" s="1"/>
  <c r="U24" i="8" s="1"/>
  <c r="AJ23" i="8"/>
  <c r="T23" i="8" s="1"/>
  <c r="U23" i="8" s="1"/>
  <c r="AJ18" i="8"/>
  <c r="T18" i="8" s="1"/>
  <c r="U18" i="8" s="1"/>
  <c r="AJ16" i="8"/>
  <c r="T16" i="8" s="1"/>
  <c r="U16" i="8" s="1"/>
  <c r="AJ14" i="8"/>
  <c r="T14" i="8" s="1"/>
  <c r="U14" i="8" s="1"/>
  <c r="AJ13" i="8"/>
  <c r="T13" i="8" s="1"/>
  <c r="U13" i="8" s="1"/>
  <c r="AJ11" i="8"/>
  <c r="T11" i="8" s="1"/>
  <c r="U11" i="8" s="1"/>
  <c r="AJ10" i="8"/>
  <c r="T10" i="8" s="1"/>
  <c r="U10" i="8" s="1"/>
  <c r="AJ40" i="8"/>
  <c r="T40" i="8" s="1"/>
  <c r="U40" i="8" s="1"/>
  <c r="AJ26" i="8"/>
  <c r="T26" i="8" s="1"/>
  <c r="U26" i="8" s="1"/>
  <c r="AJ19" i="8"/>
  <c r="T19" i="8" s="1"/>
  <c r="U19" i="8" s="1"/>
  <c r="O18" i="8"/>
  <c r="P18" i="8" s="1"/>
  <c r="M18" i="8"/>
  <c r="N18" i="8" s="1"/>
  <c r="R18" i="8"/>
  <c r="S18" i="8" s="1"/>
  <c r="A13" i="8"/>
  <c r="L12" i="8"/>
  <c r="H34" i="8"/>
  <c r="J34" i="8"/>
  <c r="E23" i="8"/>
  <c r="J23" i="8"/>
  <c r="AL29" i="8" l="1"/>
  <c r="W29" i="8" s="1"/>
  <c r="X29" i="8" s="1"/>
  <c r="AL27" i="8"/>
  <c r="W27" i="8" s="1"/>
  <c r="X27" i="8" s="1"/>
  <c r="AL25" i="8"/>
  <c r="W25" i="8" s="1"/>
  <c r="X25" i="8" s="1"/>
  <c r="AL23" i="8"/>
  <c r="W23" i="8" s="1"/>
  <c r="X23" i="8" s="1"/>
  <c r="AL13" i="8"/>
  <c r="W13" i="8" s="1"/>
  <c r="X13" i="8" s="1"/>
  <c r="AL18" i="8"/>
  <c r="W18" i="8" s="1"/>
  <c r="X18" i="8" s="1"/>
  <c r="AL16" i="8"/>
  <c r="W16" i="8" s="1"/>
  <c r="X16" i="8" s="1"/>
  <c r="AL14" i="8"/>
  <c r="W14" i="8" s="1"/>
  <c r="X14" i="8" s="1"/>
  <c r="AL39" i="8"/>
  <c r="W39" i="8" s="1"/>
  <c r="X39" i="8" s="1"/>
  <c r="AL37" i="8"/>
  <c r="W37" i="8" s="1"/>
  <c r="X37" i="8" s="1"/>
  <c r="AL35" i="8"/>
  <c r="W35" i="8" s="1"/>
  <c r="X35" i="8" s="1"/>
  <c r="AL33" i="8"/>
  <c r="W33" i="8" s="1"/>
  <c r="X33" i="8" s="1"/>
  <c r="AL30" i="8"/>
  <c r="W30" i="8" s="1"/>
  <c r="X30" i="8" s="1"/>
  <c r="AL17" i="8"/>
  <c r="W17" i="8" s="1"/>
  <c r="X17" i="8" s="1"/>
  <c r="AL41" i="8"/>
  <c r="W41" i="8" s="1"/>
  <c r="X41" i="8" s="1"/>
  <c r="AL40" i="8"/>
  <c r="W40" i="8" s="1"/>
  <c r="X40" i="8" s="1"/>
  <c r="AL28" i="8"/>
  <c r="W28" i="8" s="1"/>
  <c r="X28" i="8" s="1"/>
  <c r="AL26" i="8"/>
  <c r="W26" i="8" s="1"/>
  <c r="X26" i="8" s="1"/>
  <c r="AL24" i="8"/>
  <c r="W24" i="8" s="1"/>
  <c r="X24" i="8" s="1"/>
  <c r="AL22" i="8"/>
  <c r="W22" i="8" s="1"/>
  <c r="X22" i="8" s="1"/>
  <c r="AL21" i="8"/>
  <c r="W21" i="8" s="1"/>
  <c r="X21" i="8" s="1"/>
  <c r="AL19" i="8"/>
  <c r="W19" i="8" s="1"/>
  <c r="X19" i="8" s="1"/>
  <c r="AM1" i="8"/>
  <c r="AL38" i="8"/>
  <c r="W38" i="8" s="1"/>
  <c r="X38" i="8" s="1"/>
  <c r="AL36" i="8"/>
  <c r="W36" i="8" s="1"/>
  <c r="X36" i="8" s="1"/>
  <c r="AL34" i="8"/>
  <c r="W34" i="8" s="1"/>
  <c r="X34" i="8" s="1"/>
  <c r="AL32" i="8"/>
  <c r="W32" i="8" s="1"/>
  <c r="X32" i="8" s="1"/>
  <c r="AL11" i="8"/>
  <c r="W11" i="8" s="1"/>
  <c r="X11" i="8" s="1"/>
  <c r="AL15" i="8"/>
  <c r="W15" i="8" s="1"/>
  <c r="X15" i="8" s="1"/>
  <c r="AL12" i="8"/>
  <c r="W12" i="8" s="1"/>
  <c r="X12" i="8" s="1"/>
  <c r="AL10" i="8"/>
  <c r="W10" i="8" s="1"/>
  <c r="X10" i="8" s="1"/>
  <c r="B13" i="8"/>
  <c r="J13" i="8"/>
  <c r="L34" i="8"/>
  <c r="G35" i="8"/>
  <c r="L23" i="8"/>
  <c r="D24" i="8"/>
  <c r="AM29" i="8" l="1"/>
  <c r="Y29" i="8" s="1"/>
  <c r="Z29" i="8" s="1"/>
  <c r="AM41" i="8"/>
  <c r="Y41" i="8" s="1"/>
  <c r="Z41" i="8" s="1"/>
  <c r="AM40" i="8"/>
  <c r="Y40" i="8" s="1"/>
  <c r="Z40" i="8" s="1"/>
  <c r="AM22" i="8"/>
  <c r="Y22" i="8" s="1"/>
  <c r="Z22" i="8" s="1"/>
  <c r="AM21" i="8"/>
  <c r="Y21" i="8" s="1"/>
  <c r="Z21" i="8" s="1"/>
  <c r="AM18" i="8"/>
  <c r="Y18" i="8" s="1"/>
  <c r="Z18" i="8" s="1"/>
  <c r="AM16" i="8"/>
  <c r="Y16" i="8" s="1"/>
  <c r="Z16" i="8" s="1"/>
  <c r="AM14" i="8"/>
  <c r="Y14" i="8" s="1"/>
  <c r="Z14" i="8" s="1"/>
  <c r="AM39" i="8"/>
  <c r="Y39" i="8" s="1"/>
  <c r="Z39" i="8" s="1"/>
  <c r="AM38" i="8"/>
  <c r="Y38" i="8" s="1"/>
  <c r="Z38" i="8" s="1"/>
  <c r="AM37" i="8"/>
  <c r="Y37" i="8" s="1"/>
  <c r="Z37" i="8" s="1"/>
  <c r="AM36" i="8"/>
  <c r="Y36" i="8" s="1"/>
  <c r="Z36" i="8" s="1"/>
  <c r="AM35" i="8"/>
  <c r="Y35" i="8" s="1"/>
  <c r="Z35" i="8" s="1"/>
  <c r="AM34" i="8"/>
  <c r="Y34" i="8" s="1"/>
  <c r="Z34" i="8" s="1"/>
  <c r="AM33" i="8"/>
  <c r="Y33" i="8" s="1"/>
  <c r="Z33" i="8" s="1"/>
  <c r="AM32" i="8"/>
  <c r="Y32" i="8" s="1"/>
  <c r="Z32" i="8" s="1"/>
  <c r="AM28" i="8"/>
  <c r="Y28" i="8" s="1"/>
  <c r="Z28" i="8" s="1"/>
  <c r="AM26" i="8"/>
  <c r="Y26" i="8" s="1"/>
  <c r="Z26" i="8" s="1"/>
  <c r="AM24" i="8"/>
  <c r="Y24" i="8" s="1"/>
  <c r="Z24" i="8" s="1"/>
  <c r="AM19" i="8"/>
  <c r="Y19" i="8" s="1"/>
  <c r="Z19" i="8" s="1"/>
  <c r="AN1" i="8"/>
  <c r="AM25" i="8"/>
  <c r="Y25" i="8" s="1"/>
  <c r="Z25" i="8" s="1"/>
  <c r="AM30" i="8"/>
  <c r="Y30" i="8" s="1"/>
  <c r="Z30" i="8" s="1"/>
  <c r="AM17" i="8"/>
  <c r="Y17" i="8" s="1"/>
  <c r="Z17" i="8" s="1"/>
  <c r="AM15" i="8"/>
  <c r="Y15" i="8" s="1"/>
  <c r="Z15" i="8" s="1"/>
  <c r="AM13" i="8"/>
  <c r="Y13" i="8" s="1"/>
  <c r="Z13" i="8" s="1"/>
  <c r="AM12" i="8"/>
  <c r="Y12" i="8" s="1"/>
  <c r="Z12" i="8" s="1"/>
  <c r="AM11" i="8"/>
  <c r="Y11" i="8" s="1"/>
  <c r="Z11" i="8" s="1"/>
  <c r="AM10" i="8"/>
  <c r="Y10" i="8" s="1"/>
  <c r="Z10" i="8" s="1"/>
  <c r="AM27" i="8"/>
  <c r="Y27" i="8" s="1"/>
  <c r="Z27" i="8" s="1"/>
  <c r="AM23" i="8"/>
  <c r="Y23" i="8" s="1"/>
  <c r="Z23" i="8" s="1"/>
  <c r="L13" i="8"/>
  <c r="A14" i="8"/>
  <c r="H35" i="8"/>
  <c r="J35" i="8"/>
  <c r="E24" i="8"/>
  <c r="J24" i="8"/>
  <c r="J14" i="8" l="1"/>
  <c r="B14" i="8"/>
  <c r="G36" i="8"/>
  <c r="L35" i="8"/>
  <c r="D25" i="8"/>
  <c r="L24" i="8"/>
  <c r="A15" i="8" l="1"/>
  <c r="L14" i="8"/>
  <c r="H36" i="8"/>
  <c r="J36" i="8"/>
  <c r="E25" i="8"/>
  <c r="J25" i="8"/>
  <c r="B15" i="8" l="1"/>
  <c r="J15" i="8"/>
  <c r="L36" i="8"/>
  <c r="G37" i="8"/>
  <c r="D26" i="8"/>
  <c r="L25" i="8"/>
  <c r="L15" i="8" l="1"/>
  <c r="A16" i="8"/>
  <c r="H37" i="8"/>
  <c r="J37" i="8"/>
  <c r="J26" i="8"/>
  <c r="E26" i="8"/>
  <c r="J16" i="8" l="1"/>
  <c r="B16" i="8"/>
  <c r="G38" i="8"/>
  <c r="L37" i="8"/>
  <c r="D27" i="8"/>
  <c r="L26" i="8"/>
  <c r="A17" i="8" l="1"/>
  <c r="L16" i="8"/>
  <c r="H38" i="8"/>
  <c r="J38" i="8"/>
  <c r="J27" i="8"/>
  <c r="E27" i="8"/>
  <c r="B17" i="8" l="1"/>
  <c r="J17" i="8"/>
  <c r="L38" i="8"/>
  <c r="G39" i="8"/>
  <c r="D28" i="8"/>
  <c r="L27" i="8"/>
  <c r="L17" i="8" l="1"/>
  <c r="A18" i="8"/>
  <c r="H39" i="8"/>
  <c r="J39" i="8"/>
  <c r="J28" i="8"/>
  <c r="E28" i="8"/>
  <c r="J18" i="8" l="1"/>
  <c r="B18" i="8"/>
  <c r="G40" i="8"/>
  <c r="L39" i="8"/>
  <c r="D29" i="8"/>
  <c r="J29" i="8" s="1"/>
  <c r="L28" i="8"/>
  <c r="A19" i="8" l="1"/>
  <c r="L18" i="8"/>
  <c r="H40" i="8"/>
  <c r="J40" i="8"/>
  <c r="E29" i="8"/>
  <c r="L29" i="8" s="1"/>
  <c r="B19" i="8" l="1"/>
  <c r="L19" i="8" s="1"/>
  <c r="J19" i="8"/>
  <c r="L40" i="8"/>
  <c r="G41" i="8"/>
  <c r="D30" i="8"/>
  <c r="J41" i="8" l="1"/>
  <c r="H41" i="8"/>
  <c r="L41" i="8" s="1"/>
  <c r="E30" i="8"/>
  <c r="L30" i="8" s="1"/>
  <c r="J30" i="8"/>
</calcChain>
</file>

<file path=xl/sharedStrings.xml><?xml version="1.0" encoding="utf-8"?>
<sst xmlns="http://schemas.openxmlformats.org/spreadsheetml/2006/main" count="153" uniqueCount="85">
  <si>
    <t>Pause</t>
  </si>
  <si>
    <t>Start</t>
  </si>
  <si>
    <t>Start2</t>
  </si>
  <si>
    <t>-</t>
  </si>
  <si>
    <t>Alternative</t>
  </si>
  <si>
    <t>Start 1</t>
  </si>
  <si>
    <t>Start 3</t>
  </si>
  <si>
    <t>Temps de jeu</t>
  </si>
  <si>
    <t>Fin</t>
  </si>
  <si>
    <t>Fin2</t>
  </si>
  <si>
    <t>Tournoi handball des enfants du xx.xx.20xx</t>
  </si>
  <si>
    <t>Terrain 1</t>
  </si>
  <si>
    <t>Terrain 2</t>
  </si>
  <si>
    <t>Terrain 3</t>
  </si>
  <si>
    <t>Temps</t>
  </si>
  <si>
    <r>
      <t xml:space="preserve">1 </t>
    </r>
    <r>
      <rPr>
        <vertAlign val="superscript"/>
        <sz val="12"/>
        <color theme="1"/>
        <rFont val="Calibri"/>
        <family val="2"/>
        <scheme val="minor"/>
      </rPr>
      <t>er</t>
    </r>
    <r>
      <rPr>
        <sz val="12"/>
        <color theme="1"/>
        <rFont val="Calibri"/>
        <family val="2"/>
        <scheme val="minor"/>
      </rPr>
      <t xml:space="preserve"> tour</t>
    </r>
  </si>
  <si>
    <r>
      <t xml:space="preserve">2 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tour</t>
    </r>
  </si>
  <si>
    <r>
      <t xml:space="preserve">3 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tour</t>
    </r>
  </si>
  <si>
    <r>
      <t xml:space="preserve">4 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tour</t>
    </r>
  </si>
  <si>
    <r>
      <t xml:space="preserve">5 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tour</t>
    </r>
  </si>
  <si>
    <t>M9-B1</t>
  </si>
  <si>
    <t>Groupe</t>
  </si>
  <si>
    <t>tour</t>
  </si>
  <si>
    <r>
      <t>1</t>
    </r>
    <r>
      <rPr>
        <vertAlign val="superscript"/>
        <sz val="12"/>
        <color theme="1"/>
        <rFont val="Calibri"/>
        <family val="2"/>
        <scheme val="minor"/>
      </rPr>
      <t>er</t>
    </r>
    <r>
      <rPr>
        <sz val="12"/>
        <color theme="1"/>
        <rFont val="Calibri"/>
        <family val="2"/>
        <scheme val="minor"/>
      </rPr>
      <t xml:space="preserve"> tour</t>
    </r>
  </si>
  <si>
    <r>
      <t>2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tour</t>
    </r>
  </si>
  <si>
    <r>
      <t>3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tour</t>
    </r>
  </si>
  <si>
    <r>
      <t>4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tour</t>
    </r>
  </si>
  <si>
    <r>
      <t>5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tour</t>
    </r>
  </si>
  <si>
    <t>Tri des clubs</t>
  </si>
  <si>
    <t>N° d'équipe</t>
  </si>
  <si>
    <t>Équipes avec n° pour le programme de matches</t>
  </si>
  <si>
    <t>Club</t>
  </si>
  <si>
    <t>Personne de contact</t>
  </si>
  <si>
    <t>Mail</t>
  </si>
  <si>
    <t>Mail2</t>
  </si>
  <si>
    <t>M9-B11</t>
  </si>
  <si>
    <t>M9-B12</t>
  </si>
  <si>
    <t>M9-B13</t>
  </si>
  <si>
    <t>M9-B14</t>
  </si>
  <si>
    <t>M9-B15</t>
  </si>
  <si>
    <t>M9-B16</t>
  </si>
  <si>
    <t>M9-B21</t>
  </si>
  <si>
    <t>M9-B22</t>
  </si>
  <si>
    <t>M9-B23</t>
  </si>
  <si>
    <t>M9-B24</t>
  </si>
  <si>
    <t>M9-B25</t>
  </si>
  <si>
    <t>M9-B26</t>
  </si>
  <si>
    <t>M9-C11</t>
  </si>
  <si>
    <t>M9-C12</t>
  </si>
  <si>
    <t>M9-C13</t>
  </si>
  <si>
    <t>M9-C14</t>
  </si>
  <si>
    <t>M9-C15</t>
  </si>
  <si>
    <t>M9-C16</t>
  </si>
  <si>
    <t>M11-B11</t>
  </si>
  <si>
    <t>M11-B12</t>
  </si>
  <si>
    <t>M11-B13</t>
  </si>
  <si>
    <t>M11-B14</t>
  </si>
  <si>
    <t>M11-B15</t>
  </si>
  <si>
    <t>M11-B16</t>
  </si>
  <si>
    <t>M11-C11</t>
  </si>
  <si>
    <t>M11-C12</t>
  </si>
  <si>
    <t>M11-C13</t>
  </si>
  <si>
    <t>M11-C14</t>
  </si>
  <si>
    <t>M11-C15</t>
  </si>
  <si>
    <t>M11-C16</t>
  </si>
  <si>
    <t>M11-C21</t>
  </si>
  <si>
    <t>M11-C22</t>
  </si>
  <si>
    <t>M11-C23</t>
  </si>
  <si>
    <t>M11-C24</t>
  </si>
  <si>
    <t>M11-C25</t>
  </si>
  <si>
    <t>M11-C26</t>
  </si>
  <si>
    <t>M11-B1</t>
  </si>
  <si>
    <t>M9-C1</t>
  </si>
  <si>
    <t>M9-B2</t>
  </si>
  <si>
    <t>M11-C1</t>
  </si>
  <si>
    <t>M11-C2</t>
  </si>
  <si>
    <t>M9 Beginners 1</t>
  </si>
  <si>
    <t>M9 Beginners 2</t>
  </si>
  <si>
    <t>M9 Challengers</t>
  </si>
  <si>
    <t>M11 Beginners</t>
  </si>
  <si>
    <t>M11 Challengers 1</t>
  </si>
  <si>
    <t>M11 Challengers 2</t>
  </si>
  <si>
    <t>Start3</t>
  </si>
  <si>
    <t>Fin3</t>
  </si>
  <si>
    <t>A saisir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</si>
</sst>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40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</borders>
  <cellStyleXfs count="96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0">
    <xf numFmtId="0" fontId="0" fillId="0" borderId="0" xfId="0"/>
    <xf numFmtId="20" fontId="0" fillId="0" borderId="0" xfId="0" applyNumberFormat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20" fontId="0" fillId="0" borderId="8" xfId="0" applyNumberFormat="1" applyFont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0" xfId="0" applyAlignment="1">
      <alignment horizontal="right"/>
    </xf>
    <xf numFmtId="20" fontId="0" fillId="0" borderId="6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20" fontId="0" fillId="0" borderId="15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0" xfId="0" applyFill="1"/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22" xfId="0" applyFont="1" applyBorder="1"/>
    <xf numFmtId="0" fontId="4" fillId="0" borderId="22" xfId="0" applyFont="1" applyBorder="1" applyAlignment="1">
      <alignment horizontal="center"/>
    </xf>
    <xf numFmtId="0" fontId="0" fillId="3" borderId="22" xfId="0" applyFill="1" applyBorder="1"/>
    <xf numFmtId="0" fontId="0" fillId="3" borderId="22" xfId="0" applyFill="1" applyBorder="1" applyAlignment="1">
      <alignment horizontal="center" vertical="center"/>
    </xf>
    <xf numFmtId="0" fontId="6" fillId="3" borderId="22" xfId="0" applyFont="1" applyFill="1" applyBorder="1"/>
    <xf numFmtId="0" fontId="1" fillId="3" borderId="22" xfId="297" applyFill="1" applyBorder="1"/>
    <xf numFmtId="0" fontId="0" fillId="4" borderId="22" xfId="0" applyFill="1" applyBorder="1"/>
    <xf numFmtId="0" fontId="0" fillId="4" borderId="22" xfId="0" applyFill="1" applyBorder="1" applyAlignment="1">
      <alignment horizontal="center" vertical="center"/>
    </xf>
    <xf numFmtId="0" fontId="6" fillId="4" borderId="22" xfId="0" applyFont="1" applyFill="1" applyBorder="1"/>
    <xf numFmtId="0" fontId="1" fillId="4" borderId="22" xfId="297" applyFill="1" applyBorder="1"/>
    <xf numFmtId="0" fontId="0" fillId="4" borderId="22" xfId="0" applyFont="1" applyFill="1" applyBorder="1"/>
    <xf numFmtId="20" fontId="0" fillId="0" borderId="8" xfId="0" applyNumberFormat="1" applyBorder="1" applyAlignment="1">
      <alignment horizontal="left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 vertical="center"/>
    </xf>
    <xf numFmtId="0" fontId="6" fillId="3" borderId="25" xfId="0" applyFont="1" applyFill="1" applyBorder="1"/>
    <xf numFmtId="0" fontId="1" fillId="3" borderId="25" xfId="297" applyFill="1" applyBorder="1"/>
    <xf numFmtId="0" fontId="0" fillId="3" borderId="24" xfId="0" applyFill="1" applyBorder="1"/>
    <xf numFmtId="0" fontId="0" fillId="3" borderId="24" xfId="0" applyFill="1" applyBorder="1" applyAlignment="1">
      <alignment horizontal="center" vertical="center"/>
    </xf>
    <xf numFmtId="0" fontId="6" fillId="3" borderId="24" xfId="0" applyFont="1" applyFill="1" applyBorder="1"/>
    <xf numFmtId="0" fontId="1" fillId="3" borderId="24" xfId="297" applyFill="1" applyBorder="1"/>
    <xf numFmtId="0" fontId="0" fillId="4" borderId="25" xfId="0" applyFill="1" applyBorder="1"/>
    <xf numFmtId="0" fontId="0" fillId="4" borderId="25" xfId="0" applyFill="1" applyBorder="1" applyAlignment="1">
      <alignment horizontal="center" vertical="center"/>
    </xf>
    <xf numFmtId="0" fontId="6" fillId="4" borderId="25" xfId="0" applyFont="1" applyFill="1" applyBorder="1"/>
    <xf numFmtId="0" fontId="1" fillId="4" borderId="25" xfId="297" applyFill="1" applyBorder="1"/>
    <xf numFmtId="0" fontId="0" fillId="4" borderId="24" xfId="0" applyFill="1" applyBorder="1"/>
    <xf numFmtId="0" fontId="0" fillId="4" borderId="24" xfId="0" applyFill="1" applyBorder="1" applyAlignment="1">
      <alignment horizontal="center" vertical="center"/>
    </xf>
    <xf numFmtId="0" fontId="0" fillId="4" borderId="24" xfId="0" applyFont="1" applyFill="1" applyBorder="1"/>
    <xf numFmtId="0" fontId="6" fillId="4" borderId="24" xfId="0" applyFont="1" applyFill="1" applyBorder="1"/>
    <xf numFmtId="0" fontId="1" fillId="4" borderId="24" xfId="297" applyFill="1" applyBorder="1"/>
    <xf numFmtId="0" fontId="0" fillId="5" borderId="22" xfId="0" applyFill="1" applyBorder="1"/>
    <xf numFmtId="0" fontId="0" fillId="5" borderId="22" xfId="0" applyFill="1" applyBorder="1" applyAlignment="1">
      <alignment horizontal="center"/>
    </xf>
    <xf numFmtId="0" fontId="6" fillId="5" borderId="22" xfId="0" applyFont="1" applyFill="1" applyBorder="1"/>
    <xf numFmtId="0" fontId="1" fillId="5" borderId="22" xfId="297" applyFill="1" applyBorder="1"/>
    <xf numFmtId="0" fontId="0" fillId="5" borderId="22" xfId="0" applyFont="1" applyFill="1" applyBorder="1"/>
    <xf numFmtId="0" fontId="0" fillId="5" borderId="24" xfId="0" applyFill="1" applyBorder="1"/>
    <xf numFmtId="0" fontId="0" fillId="5" borderId="24" xfId="0" applyFill="1" applyBorder="1" applyAlignment="1">
      <alignment horizontal="center"/>
    </xf>
    <xf numFmtId="0" fontId="6" fillId="5" borderId="24" xfId="0" applyFont="1" applyFill="1" applyBorder="1"/>
    <xf numFmtId="0" fontId="1" fillId="5" borderId="24" xfId="297" applyFill="1" applyBorder="1"/>
    <xf numFmtId="0" fontId="0" fillId="5" borderId="25" xfId="0" applyFill="1" applyBorder="1"/>
    <xf numFmtId="0" fontId="0" fillId="5" borderId="25" xfId="0" applyFill="1" applyBorder="1" applyAlignment="1">
      <alignment horizontal="center"/>
    </xf>
    <xf numFmtId="0" fontId="6" fillId="5" borderId="25" xfId="0" applyFont="1" applyFill="1" applyBorder="1"/>
    <xf numFmtId="0" fontId="1" fillId="5" borderId="25" xfId="297" applyFill="1" applyBorder="1"/>
    <xf numFmtId="0" fontId="4" fillId="0" borderId="22" xfId="0" applyFont="1" applyBorder="1" applyAlignment="1">
      <alignment wrapText="1"/>
    </xf>
    <xf numFmtId="0" fontId="4" fillId="6" borderId="0" xfId="0" applyFont="1" applyFill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20" fontId="0" fillId="0" borderId="8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20" fontId="0" fillId="6" borderId="0" xfId="0" applyNumberFormat="1" applyFill="1"/>
    <xf numFmtId="0" fontId="6" fillId="8" borderId="22" xfId="0" applyFont="1" applyFill="1" applyBorder="1"/>
    <xf numFmtId="0" fontId="6" fillId="8" borderId="23" xfId="0" applyFont="1" applyFill="1" applyBorder="1"/>
    <xf numFmtId="0" fontId="0" fillId="5" borderId="24" xfId="0" applyFont="1" applyFill="1" applyBorder="1"/>
    <xf numFmtId="0" fontId="0" fillId="5" borderId="26" xfId="0" applyFill="1" applyBorder="1"/>
    <xf numFmtId="0" fontId="1" fillId="5" borderId="26" xfId="297" applyFill="1" applyBorder="1"/>
    <xf numFmtId="0" fontId="0" fillId="9" borderId="25" xfId="0" applyFill="1" applyBorder="1"/>
    <xf numFmtId="0" fontId="0" fillId="9" borderId="25" xfId="0" applyFill="1" applyBorder="1" applyAlignment="1">
      <alignment horizontal="center" vertical="center"/>
    </xf>
    <xf numFmtId="0" fontId="6" fillId="9" borderId="25" xfId="0" applyFont="1" applyFill="1" applyBorder="1"/>
    <xf numFmtId="0" fontId="0" fillId="9" borderId="22" xfId="0" applyFill="1" applyBorder="1"/>
    <xf numFmtId="0" fontId="1" fillId="9" borderId="22" xfId="297" applyFill="1" applyBorder="1"/>
    <xf numFmtId="0" fontId="1" fillId="9" borderId="25" xfId="297" applyFill="1" applyBorder="1"/>
    <xf numFmtId="0" fontId="0" fillId="9" borderId="22" xfId="0" applyFill="1" applyBorder="1" applyAlignment="1">
      <alignment horizontal="center" vertical="center"/>
    </xf>
    <xf numFmtId="0" fontId="6" fillId="9" borderId="22" xfId="0" applyFont="1" applyFill="1" applyBorder="1"/>
    <xf numFmtId="0" fontId="0" fillId="9" borderId="24" xfId="0" applyFill="1" applyBorder="1"/>
    <xf numFmtId="0" fontId="0" fillId="9" borderId="24" xfId="0" applyFill="1" applyBorder="1" applyAlignment="1">
      <alignment horizontal="center" vertical="center"/>
    </xf>
    <xf numFmtId="0" fontId="6" fillId="9" borderId="24" xfId="0" applyFont="1" applyFill="1" applyBorder="1"/>
    <xf numFmtId="0" fontId="0" fillId="9" borderId="24" xfId="0" applyFont="1" applyFill="1" applyBorder="1"/>
    <xf numFmtId="0" fontId="1" fillId="9" borderId="24" xfId="297" applyFill="1" applyBorder="1"/>
    <xf numFmtId="20" fontId="8" fillId="10" borderId="6" xfId="0" applyNumberFormat="1" applyFont="1" applyFill="1" applyBorder="1" applyAlignment="1">
      <alignment horizontal="right" vertical="center"/>
    </xf>
    <xf numFmtId="0" fontId="8" fillId="10" borderId="12" xfId="0" quotePrefix="1" applyFont="1" applyFill="1" applyBorder="1" applyAlignment="1">
      <alignment horizontal="center" vertical="center"/>
    </xf>
    <xf numFmtId="20" fontId="8" fillId="10" borderId="8" xfId="0" applyNumberFormat="1" applyFont="1" applyFill="1" applyBorder="1" applyAlignment="1">
      <alignment horizontal="left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left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left" vertical="center"/>
    </xf>
    <xf numFmtId="20" fontId="8" fillId="10" borderId="8" xfId="0" applyNumberFormat="1" applyFont="1" applyFill="1" applyBorder="1" applyAlignment="1">
      <alignment horizontal="center" vertical="center"/>
    </xf>
    <xf numFmtId="20" fontId="0" fillId="0" borderId="6" xfId="0" applyNumberFormat="1" applyFill="1" applyBorder="1" applyAlignment="1">
      <alignment horizontal="right" vertical="center"/>
    </xf>
    <xf numFmtId="0" fontId="0" fillId="0" borderId="12" xfId="0" quotePrefix="1" applyFill="1" applyBorder="1" applyAlignment="1">
      <alignment horizontal="center" vertical="center"/>
    </xf>
    <xf numFmtId="20" fontId="0" fillId="0" borderId="8" xfId="0" applyNumberFormat="1" applyFill="1" applyBorder="1" applyAlignment="1">
      <alignment horizontal="left" vertical="center"/>
    </xf>
    <xf numFmtId="20" fontId="0" fillId="11" borderId="6" xfId="0" applyNumberFormat="1" applyFill="1" applyBorder="1" applyAlignment="1">
      <alignment horizontal="right" vertical="center"/>
    </xf>
    <xf numFmtId="0" fontId="0" fillId="11" borderId="12" xfId="0" quotePrefix="1" applyFill="1" applyBorder="1" applyAlignment="1">
      <alignment horizontal="center" vertical="center"/>
    </xf>
    <xf numFmtId="20" fontId="0" fillId="11" borderId="8" xfId="0" applyNumberFormat="1" applyFill="1" applyBorder="1" applyAlignment="1">
      <alignment horizontal="left" vertical="center"/>
    </xf>
    <xf numFmtId="0" fontId="0" fillId="11" borderId="6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left" vertical="center"/>
    </xf>
    <xf numFmtId="0" fontId="0" fillId="11" borderId="12" xfId="0" applyFont="1" applyFill="1" applyBorder="1" applyAlignment="1">
      <alignment horizontal="center" vertical="center"/>
    </xf>
    <xf numFmtId="0" fontId="0" fillId="11" borderId="7" xfId="0" applyFont="1" applyFill="1" applyBorder="1" applyAlignment="1">
      <alignment horizontal="left" vertical="center"/>
    </xf>
    <xf numFmtId="20" fontId="0" fillId="11" borderId="8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960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Besuchter Hyperlink" xfId="274" builtinId="9" hidden="1"/>
    <cellStyle name="Besuchter Hyperlink" xfId="276" builtinId="9" hidden="1"/>
    <cellStyle name="Besuchter Hyperlink" xfId="278" builtinId="9" hidden="1"/>
    <cellStyle name="Besuchter Hyperlink" xfId="280" builtinId="9" hidden="1"/>
    <cellStyle name="Besuchter Hyperlink" xfId="282" builtinId="9" hidden="1"/>
    <cellStyle name="Besuchter Hyperlink" xfId="284" builtinId="9" hidden="1"/>
    <cellStyle name="Besuchter Hyperlink" xfId="286" builtinId="9" hidden="1"/>
    <cellStyle name="Besuchter Hyperlink" xfId="288" builtinId="9" hidden="1"/>
    <cellStyle name="Besuchter Hyperlink" xfId="290" builtinId="9" hidden="1"/>
    <cellStyle name="Besuchter Hyperlink" xfId="292" builtinId="9" hidden="1"/>
    <cellStyle name="Besuchter Hyperlink" xfId="294" builtinId="9" hidden="1"/>
    <cellStyle name="Besuchter Hyperlink" xfId="296" builtinId="9" hidden="1"/>
    <cellStyle name="Besuchter Hyperlink" xfId="298" builtinId="9" hidden="1"/>
    <cellStyle name="Besuchter Hyperlink" xfId="299" builtinId="9" hidden="1"/>
    <cellStyle name="Besuchter Hyperlink" xfId="300" builtinId="9" hidden="1"/>
    <cellStyle name="Besuchter Hyperlink" xfId="301" builtinId="9" hidden="1"/>
    <cellStyle name="Besuchter Hyperlink" xfId="302" builtinId="9" hidden="1"/>
    <cellStyle name="Besuchter Hyperlink" xfId="303" builtinId="9" hidden="1"/>
    <cellStyle name="Besuchter Hyperlink" xfId="304" builtinId="9" hidden="1"/>
    <cellStyle name="Besuchter Hyperlink" xfId="305" builtinId="9" hidden="1"/>
    <cellStyle name="Besuchter Hyperlink" xfId="306" builtinId="9" hidden="1"/>
    <cellStyle name="Besuchter Hyperlink" xfId="307" builtinId="9" hidden="1"/>
    <cellStyle name="Besuchter Hyperlink" xfId="308" builtinId="9" hidden="1"/>
    <cellStyle name="Besuchter Hyperlink" xfId="309" builtinId="9" hidden="1"/>
    <cellStyle name="Besuchter Hyperlink" xfId="310" builtinId="9" hidden="1"/>
    <cellStyle name="Besuchter Hyperlink" xfId="311" builtinId="9" hidden="1"/>
    <cellStyle name="Besuchter Hyperlink" xfId="312" builtinId="9" hidden="1"/>
    <cellStyle name="Besuchter Hyperlink" xfId="313" builtinId="9" hidden="1"/>
    <cellStyle name="Besuchter Hyperlink" xfId="314" builtinId="9" hidden="1"/>
    <cellStyle name="Besuchter Hyperlink" xfId="315" builtinId="9" hidden="1"/>
    <cellStyle name="Besuchter Hyperlink" xfId="316" builtinId="9" hidden="1"/>
    <cellStyle name="Besuchter Hyperlink" xfId="317" builtinId="9" hidden="1"/>
    <cellStyle name="Besuchter Hyperlink" xfId="318" builtinId="9" hidden="1"/>
    <cellStyle name="Besuchter Hyperlink" xfId="319" builtinId="9" hidden="1"/>
    <cellStyle name="Besuchter Hyperlink" xfId="320" builtinId="9" hidden="1"/>
    <cellStyle name="Besuchter Hyperlink" xfId="321" builtinId="9" hidden="1"/>
    <cellStyle name="Besuchter Hyperlink" xfId="322" builtinId="9" hidden="1"/>
    <cellStyle name="Besuchter Hyperlink" xfId="323" builtinId="9" hidden="1"/>
    <cellStyle name="Besuchter Hyperlink" xfId="324" builtinId="9" hidden="1"/>
    <cellStyle name="Besuchter Hyperlink" xfId="325" builtinId="9" hidden="1"/>
    <cellStyle name="Besuchter Hyperlink" xfId="326" builtinId="9" hidden="1"/>
    <cellStyle name="Besuchter Hyperlink" xfId="327" builtinId="9" hidden="1"/>
    <cellStyle name="Besuchter Hyperlink" xfId="328" builtinId="9" hidden="1"/>
    <cellStyle name="Besuchter Hyperlink" xfId="329" builtinId="9" hidden="1"/>
    <cellStyle name="Besuchter Hyperlink" xfId="330" builtinId="9" hidden="1"/>
    <cellStyle name="Besuchter Hyperlink" xfId="331" builtinId="9" hidden="1"/>
    <cellStyle name="Besuchter Hyperlink" xfId="332" builtinId="9" hidden="1"/>
    <cellStyle name="Besuchter Hyperlink" xfId="333" builtinId="9" hidden="1"/>
    <cellStyle name="Besuchter Hyperlink" xfId="334" builtinId="9" hidden="1"/>
    <cellStyle name="Besuchter Hyperlink" xfId="335" builtinId="9" hidden="1"/>
    <cellStyle name="Besuchter Hyperlink" xfId="336" builtinId="9" hidden="1"/>
    <cellStyle name="Besuchter Hyperlink" xfId="337" builtinId="9" hidden="1"/>
    <cellStyle name="Besuchter Hyperlink" xfId="338" builtinId="9" hidden="1"/>
    <cellStyle name="Besuchter Hyperlink" xfId="339" builtinId="9" hidden="1"/>
    <cellStyle name="Besuchter Hyperlink" xfId="340" builtinId="9" hidden="1"/>
    <cellStyle name="Besuchter Hyperlink" xfId="341" builtinId="9" hidden="1"/>
    <cellStyle name="Besuchter Hyperlink" xfId="342" builtinId="9" hidden="1"/>
    <cellStyle name="Besuchter Hyperlink" xfId="343" builtinId="9" hidden="1"/>
    <cellStyle name="Besuchter Hyperlink" xfId="344" builtinId="9" hidden="1"/>
    <cellStyle name="Besuchter Hyperlink" xfId="345" builtinId="9" hidden="1"/>
    <cellStyle name="Besuchter Hyperlink" xfId="346" builtinId="9" hidden="1"/>
    <cellStyle name="Besuchter Hyperlink" xfId="347" builtinId="9" hidden="1"/>
    <cellStyle name="Besuchter Hyperlink" xfId="348" builtinId="9" hidden="1"/>
    <cellStyle name="Besuchter Hyperlink" xfId="349" builtinId="9" hidden="1"/>
    <cellStyle name="Besuchter Hyperlink" xfId="350" builtinId="9" hidden="1"/>
    <cellStyle name="Besuchter Hyperlink" xfId="351" builtinId="9" hidden="1"/>
    <cellStyle name="Besuchter Hyperlink" xfId="352" builtinId="9" hidden="1"/>
    <cellStyle name="Besuchter Hyperlink" xfId="353" builtinId="9" hidden="1"/>
    <cellStyle name="Besuchter Hyperlink" xfId="354" builtinId="9" hidden="1"/>
    <cellStyle name="Besuchter Hyperlink" xfId="355" builtinId="9" hidden="1"/>
    <cellStyle name="Besuchter Hyperlink" xfId="356" builtinId="9" hidden="1"/>
    <cellStyle name="Besuchter Hyperlink" xfId="357" builtinId="9" hidden="1"/>
    <cellStyle name="Besuchter Hyperlink" xfId="358" builtinId="9" hidden="1"/>
    <cellStyle name="Besuchter Hyperlink" xfId="359" builtinId="9" hidden="1"/>
    <cellStyle name="Besuchter Hyperlink" xfId="360" builtinId="9" hidden="1"/>
    <cellStyle name="Besuchter Hyperlink" xfId="361" builtinId="9" hidden="1"/>
    <cellStyle name="Besuchter Hyperlink" xfId="362" builtinId="9" hidden="1"/>
    <cellStyle name="Besuchter Hyperlink" xfId="363" builtinId="9" hidden="1"/>
    <cellStyle name="Besuchter Hyperlink" xfId="364" builtinId="9" hidden="1"/>
    <cellStyle name="Besuchter Hyperlink" xfId="365" builtinId="9" hidden="1"/>
    <cellStyle name="Besuchter Hyperlink" xfId="366" builtinId="9" hidden="1"/>
    <cellStyle name="Besuchter Hyperlink" xfId="367" builtinId="9" hidden="1"/>
    <cellStyle name="Besuchter Hyperlink" xfId="368" builtinId="9" hidden="1"/>
    <cellStyle name="Besuchter Hyperlink" xfId="369" builtinId="9" hidden="1"/>
    <cellStyle name="Besuchter Hyperlink" xfId="370" builtinId="9" hidden="1"/>
    <cellStyle name="Besuchter Hyperlink" xfId="371" builtinId="9" hidden="1"/>
    <cellStyle name="Besuchter Hyperlink" xfId="372" builtinId="9" hidden="1"/>
    <cellStyle name="Besuchter Hyperlink" xfId="373" builtinId="9" hidden="1"/>
    <cellStyle name="Besuchter Hyperlink" xfId="374" builtinId="9" hidden="1"/>
    <cellStyle name="Besuchter Hyperlink" xfId="375" builtinId="9" hidden="1"/>
    <cellStyle name="Besuchter Hyperlink" xfId="376" builtinId="9" hidden="1"/>
    <cellStyle name="Besuchter Hyperlink" xfId="377" builtinId="9" hidden="1"/>
    <cellStyle name="Besuchter Hyperlink" xfId="378" builtinId="9" hidden="1"/>
    <cellStyle name="Besuchter Hyperlink" xfId="379" builtinId="9" hidden="1"/>
    <cellStyle name="Besuchter Hyperlink" xfId="380" builtinId="9" hidden="1"/>
    <cellStyle name="Besuchter Hyperlink" xfId="381" builtinId="9" hidden="1"/>
    <cellStyle name="Besuchter Hyperlink" xfId="382" builtinId="9" hidden="1"/>
    <cellStyle name="Besuchter Hyperlink" xfId="383" builtinId="9" hidden="1"/>
    <cellStyle name="Besuchter Hyperlink" xfId="384" builtinId="9" hidden="1"/>
    <cellStyle name="Besuchter Hyperlink" xfId="385" builtinId="9" hidden="1"/>
    <cellStyle name="Besuchter Hyperlink" xfId="386" builtinId="9" hidden="1"/>
    <cellStyle name="Besuchter Hyperlink" xfId="387" builtinId="9" hidden="1"/>
    <cellStyle name="Besuchter Hyperlink" xfId="388" builtinId="9" hidden="1"/>
    <cellStyle name="Besuchter Hyperlink" xfId="389" builtinId="9" hidden="1"/>
    <cellStyle name="Besuchter Hyperlink" xfId="390" builtinId="9" hidden="1"/>
    <cellStyle name="Besuchter Hyperlink" xfId="391" builtinId="9" hidden="1"/>
    <cellStyle name="Besuchter Hyperlink" xfId="392" builtinId="9" hidden="1"/>
    <cellStyle name="Besuchter Hyperlink" xfId="393" builtinId="9" hidden="1"/>
    <cellStyle name="Besuchter Hyperlink" xfId="394" builtinId="9" hidden="1"/>
    <cellStyle name="Besuchter Hyperlink" xfId="395" builtinId="9" hidden="1"/>
    <cellStyle name="Besuchter Hyperlink" xfId="396" builtinId="9" hidden="1"/>
    <cellStyle name="Besuchter Hyperlink" xfId="397" builtinId="9" hidden="1"/>
    <cellStyle name="Besuchter Hyperlink" xfId="398" builtinId="9" hidden="1"/>
    <cellStyle name="Besuchter Hyperlink" xfId="399" builtinId="9" hidden="1"/>
    <cellStyle name="Besuchter Hyperlink" xfId="400" builtinId="9" hidden="1"/>
    <cellStyle name="Besuchter Hyperlink" xfId="401" builtinId="9" hidden="1"/>
    <cellStyle name="Besuchter Hyperlink" xfId="402" builtinId="9" hidden="1"/>
    <cellStyle name="Besuchter Hyperlink" xfId="403" builtinId="9" hidden="1"/>
    <cellStyle name="Besuchter Hyperlink" xfId="404" builtinId="9" hidden="1"/>
    <cellStyle name="Besuchter Hyperlink" xfId="405" builtinId="9" hidden="1"/>
    <cellStyle name="Besuchter Hyperlink" xfId="406" builtinId="9" hidden="1"/>
    <cellStyle name="Besuchter Hyperlink" xfId="407" builtinId="9" hidden="1"/>
    <cellStyle name="Besuchter Hyperlink" xfId="408" builtinId="9" hidden="1"/>
    <cellStyle name="Besuchter Hyperlink" xfId="409" builtinId="9" hidden="1"/>
    <cellStyle name="Besuchter Hyperlink" xfId="410" builtinId="9" hidden="1"/>
    <cellStyle name="Besuchter Hyperlink" xfId="411" builtinId="9" hidden="1"/>
    <cellStyle name="Besuchter Hyperlink" xfId="412" builtinId="9" hidden="1"/>
    <cellStyle name="Besuchter Hyperlink" xfId="413" builtinId="9" hidden="1"/>
    <cellStyle name="Besuchter Hyperlink" xfId="414" builtinId="9" hidden="1"/>
    <cellStyle name="Besuchter Hyperlink" xfId="415" builtinId="9" hidden="1"/>
    <cellStyle name="Besuchter Hyperlink" xfId="416" builtinId="9" hidden="1"/>
    <cellStyle name="Besuchter Hyperlink" xfId="417" builtinId="9" hidden="1"/>
    <cellStyle name="Besuchter Hyperlink" xfId="418" builtinId="9" hidden="1"/>
    <cellStyle name="Besuchter Hyperlink" xfId="419" builtinId="9" hidden="1"/>
    <cellStyle name="Besuchter Hyperlink" xfId="420" builtinId="9" hidden="1"/>
    <cellStyle name="Besuchter Hyperlink" xfId="421" builtinId="9" hidden="1"/>
    <cellStyle name="Besuchter Hyperlink" xfId="422" builtinId="9" hidden="1"/>
    <cellStyle name="Besuchter Hyperlink" xfId="423" builtinId="9" hidden="1"/>
    <cellStyle name="Besuchter Hyperlink" xfId="424" builtinId="9" hidden="1"/>
    <cellStyle name="Besuchter Hyperlink" xfId="425" builtinId="9" hidden="1"/>
    <cellStyle name="Besuchter Hyperlink" xfId="426" builtinId="9" hidden="1"/>
    <cellStyle name="Besuchter Hyperlink" xfId="427" builtinId="9" hidden="1"/>
    <cellStyle name="Besuchter Hyperlink" xfId="428" builtinId="9" hidden="1"/>
    <cellStyle name="Besuchter Hyperlink" xfId="429" builtinId="9" hidden="1"/>
    <cellStyle name="Besuchter Hyperlink" xfId="430" builtinId="9" hidden="1"/>
    <cellStyle name="Besuchter Hyperlink" xfId="431" builtinId="9" hidden="1"/>
    <cellStyle name="Besuchter Hyperlink" xfId="432" builtinId="9" hidden="1"/>
    <cellStyle name="Besuchter Hyperlink" xfId="433" builtinId="9" hidden="1"/>
    <cellStyle name="Besuchter Hyperlink" xfId="434" builtinId="9" hidden="1"/>
    <cellStyle name="Besuchter Hyperlink" xfId="435" builtinId="9" hidden="1"/>
    <cellStyle name="Besuchter Hyperlink" xfId="436" builtinId="9" hidden="1"/>
    <cellStyle name="Besuchter Hyperlink" xfId="437" builtinId="9" hidden="1"/>
    <cellStyle name="Besuchter Hyperlink" xfId="438" builtinId="9" hidden="1"/>
    <cellStyle name="Besuchter Hyperlink" xfId="439" builtinId="9" hidden="1"/>
    <cellStyle name="Besuchter Hyperlink" xfId="440" builtinId="9" hidden="1"/>
    <cellStyle name="Besuchter Hyperlink" xfId="441" builtinId="9" hidden="1"/>
    <cellStyle name="Besuchter Hyperlink" xfId="442" builtinId="9" hidden="1"/>
    <cellStyle name="Besuchter Hyperlink" xfId="443" builtinId="9" hidden="1"/>
    <cellStyle name="Besuchter Hyperlink" xfId="444" builtinId="9" hidden="1"/>
    <cellStyle name="Besuchter Hyperlink" xfId="445" builtinId="9" hidden="1"/>
    <cellStyle name="Besuchter Hyperlink" xfId="446" builtinId="9" hidden="1"/>
    <cellStyle name="Besuchter Hyperlink" xfId="447" builtinId="9" hidden="1"/>
    <cellStyle name="Besuchter Hyperlink" xfId="448" builtinId="9" hidden="1"/>
    <cellStyle name="Besuchter Hyperlink" xfId="449" builtinId="9" hidden="1"/>
    <cellStyle name="Besuchter Hyperlink" xfId="450" builtinId="9" hidden="1"/>
    <cellStyle name="Besuchter Hyperlink" xfId="451" builtinId="9" hidden="1"/>
    <cellStyle name="Besuchter Hyperlink" xfId="452" builtinId="9" hidden="1"/>
    <cellStyle name="Besuchter Hyperlink" xfId="453" builtinId="9" hidden="1"/>
    <cellStyle name="Besuchter Hyperlink" xfId="454" builtinId="9" hidden="1"/>
    <cellStyle name="Besuchter Hyperlink" xfId="455" builtinId="9" hidden="1"/>
    <cellStyle name="Besuchter Hyperlink" xfId="456" builtinId="9" hidden="1"/>
    <cellStyle name="Besuchter Hyperlink" xfId="457" builtinId="9" hidden="1"/>
    <cellStyle name="Besuchter Hyperlink" xfId="458" builtinId="9" hidden="1"/>
    <cellStyle name="Besuchter Hyperlink" xfId="459" builtinId="9" hidden="1"/>
    <cellStyle name="Besuchter Hyperlink" xfId="460" builtinId="9" hidden="1"/>
    <cellStyle name="Besuchter Hyperlink" xfId="461" builtinId="9" hidden="1"/>
    <cellStyle name="Besuchter Hyperlink" xfId="462" builtinId="9" hidden="1"/>
    <cellStyle name="Besuchter Hyperlink" xfId="463" builtinId="9" hidden="1"/>
    <cellStyle name="Besuchter Hyperlink" xfId="464" builtinId="9" hidden="1"/>
    <cellStyle name="Besuchter Hyperlink" xfId="465" builtinId="9" hidden="1"/>
    <cellStyle name="Besuchter Hyperlink" xfId="466" builtinId="9" hidden="1"/>
    <cellStyle name="Besuchter Hyperlink" xfId="467" builtinId="9" hidden="1"/>
    <cellStyle name="Besuchter Hyperlink" xfId="468" builtinId="9" hidden="1"/>
    <cellStyle name="Besuchter Hyperlink" xfId="469" builtinId="9" hidden="1"/>
    <cellStyle name="Besuchter Hyperlink" xfId="470" builtinId="9" hidden="1"/>
    <cellStyle name="Besuchter Hyperlink" xfId="471" builtinId="9" hidden="1"/>
    <cellStyle name="Besuchter Hyperlink" xfId="472" builtinId="9" hidden="1"/>
    <cellStyle name="Besuchter Hyperlink" xfId="473" builtinId="9" hidden="1"/>
    <cellStyle name="Besuchter Hyperlink" xfId="474" builtinId="9" hidden="1"/>
    <cellStyle name="Besuchter Hyperlink" xfId="475" builtinId="9" hidden="1"/>
    <cellStyle name="Besuchter Hyperlink" xfId="476" builtinId="9" hidden="1"/>
    <cellStyle name="Besuchter Hyperlink" xfId="477" builtinId="9" hidden="1"/>
    <cellStyle name="Besuchter Hyperlink" xfId="478" builtinId="9" hidden="1"/>
    <cellStyle name="Besuchter Hyperlink" xfId="479" builtinId="9" hidden="1"/>
    <cellStyle name="Besuchter Hyperlink" xfId="480" builtinId="9" hidden="1"/>
    <cellStyle name="Besuchter Hyperlink" xfId="481" builtinId="9" hidden="1"/>
    <cellStyle name="Besuchter Hyperlink" xfId="482" builtinId="9" hidden="1"/>
    <cellStyle name="Besuchter Hyperlink" xfId="483" builtinId="9" hidden="1"/>
    <cellStyle name="Besuchter Hyperlink" xfId="484" builtinId="9" hidden="1"/>
    <cellStyle name="Besuchter Hyperlink" xfId="485" builtinId="9" hidden="1"/>
    <cellStyle name="Besuchter Hyperlink" xfId="486" builtinId="9" hidden="1"/>
    <cellStyle name="Besuchter Hyperlink" xfId="487" builtinId="9" hidden="1"/>
    <cellStyle name="Besuchter Hyperlink" xfId="488" builtinId="9" hidden="1"/>
    <cellStyle name="Besuchter Hyperlink" xfId="489" builtinId="9" hidden="1"/>
    <cellStyle name="Besuchter Hyperlink" xfId="490" builtinId="9" hidden="1"/>
    <cellStyle name="Besuchter Hyperlink" xfId="491" builtinId="9" hidden="1"/>
    <cellStyle name="Besuchter Hyperlink" xfId="492" builtinId="9" hidden="1"/>
    <cellStyle name="Besuchter Hyperlink" xfId="493" builtinId="9" hidden="1"/>
    <cellStyle name="Besuchter Hyperlink" xfId="494" builtinId="9" hidden="1"/>
    <cellStyle name="Besuchter Hyperlink" xfId="495" builtinId="9" hidden="1"/>
    <cellStyle name="Besuchter Hyperlink" xfId="496" builtinId="9" hidden="1"/>
    <cellStyle name="Besuchter Hyperlink" xfId="497" builtinId="9" hidden="1"/>
    <cellStyle name="Besuchter Hyperlink" xfId="498" builtinId="9" hidden="1"/>
    <cellStyle name="Besuchter Hyperlink" xfId="499" builtinId="9" hidden="1"/>
    <cellStyle name="Besuchter Hyperlink" xfId="500" builtinId="9" hidden="1"/>
    <cellStyle name="Besuchter Hyperlink" xfId="501" builtinId="9" hidden="1"/>
    <cellStyle name="Besuchter Hyperlink" xfId="502" builtinId="9" hidden="1"/>
    <cellStyle name="Besuchter Hyperlink" xfId="503" builtinId="9" hidden="1"/>
    <cellStyle name="Besuchter Hyperlink" xfId="504" builtinId="9" hidden="1"/>
    <cellStyle name="Besuchter Hyperlink" xfId="505" builtinId="9" hidden="1"/>
    <cellStyle name="Besuchter Hyperlink" xfId="506" builtinId="9" hidden="1"/>
    <cellStyle name="Besuchter Hyperlink" xfId="507" builtinId="9" hidden="1"/>
    <cellStyle name="Besuchter Hyperlink" xfId="508" builtinId="9" hidden="1"/>
    <cellStyle name="Besuchter Hyperlink" xfId="509" builtinId="9" hidden="1"/>
    <cellStyle name="Besuchter Hyperlink" xfId="510" builtinId="9" hidden="1"/>
    <cellStyle name="Besuchter Hyperlink" xfId="511" builtinId="9" hidden="1"/>
    <cellStyle name="Besuchter Hyperlink" xfId="512" builtinId="9" hidden="1"/>
    <cellStyle name="Besuchter Hyperlink" xfId="513" builtinId="9" hidden="1"/>
    <cellStyle name="Besuchter Hyperlink" xfId="514" builtinId="9" hidden="1"/>
    <cellStyle name="Besuchter Hyperlink" xfId="515" builtinId="9" hidden="1"/>
    <cellStyle name="Besuchter Hyperlink" xfId="516" builtinId="9" hidden="1"/>
    <cellStyle name="Besuchter Hyperlink" xfId="517" builtinId="9" hidden="1"/>
    <cellStyle name="Besuchter Hyperlink" xfId="518" builtinId="9" hidden="1"/>
    <cellStyle name="Besuchter Hyperlink" xfId="519" builtinId="9" hidden="1"/>
    <cellStyle name="Besuchter Hyperlink" xfId="520" builtinId="9" hidden="1"/>
    <cellStyle name="Besuchter Hyperlink" xfId="521" builtinId="9" hidden="1"/>
    <cellStyle name="Besuchter Hyperlink" xfId="522" builtinId="9" hidden="1"/>
    <cellStyle name="Besuchter Hyperlink" xfId="523" builtinId="9" hidden="1"/>
    <cellStyle name="Besuchter Hyperlink" xfId="524" builtinId="9" hidden="1"/>
    <cellStyle name="Besuchter Hyperlink" xfId="525" builtinId="9" hidden="1"/>
    <cellStyle name="Besuchter Hyperlink" xfId="526" builtinId="9" hidden="1"/>
    <cellStyle name="Besuchter Hyperlink" xfId="527" builtinId="9" hidden="1"/>
    <cellStyle name="Besuchter Hyperlink" xfId="528" builtinId="9" hidden="1"/>
    <cellStyle name="Besuchter Hyperlink" xfId="529" builtinId="9" hidden="1"/>
    <cellStyle name="Besuchter Hyperlink" xfId="530" builtinId="9" hidden="1"/>
    <cellStyle name="Besuchter Hyperlink" xfId="531" builtinId="9" hidden="1"/>
    <cellStyle name="Besuchter Hyperlink" xfId="532" builtinId="9" hidden="1"/>
    <cellStyle name="Besuchter Hyperlink" xfId="533" builtinId="9" hidden="1"/>
    <cellStyle name="Besuchter Hyperlink" xfId="534" builtinId="9" hidden="1"/>
    <cellStyle name="Besuchter Hyperlink" xfId="535" builtinId="9" hidden="1"/>
    <cellStyle name="Besuchter Hyperlink" xfId="536" builtinId="9" hidden="1"/>
    <cellStyle name="Besuchter Hyperlink" xfId="537" builtinId="9" hidden="1"/>
    <cellStyle name="Besuchter Hyperlink" xfId="538" builtinId="9" hidden="1"/>
    <cellStyle name="Besuchter Hyperlink" xfId="539" builtinId="9" hidden="1"/>
    <cellStyle name="Besuchter Hyperlink" xfId="540" builtinId="9" hidden="1"/>
    <cellStyle name="Besuchter Hyperlink" xfId="541" builtinId="9" hidden="1"/>
    <cellStyle name="Besuchter Hyperlink" xfId="542" builtinId="9" hidden="1"/>
    <cellStyle name="Besuchter Hyperlink" xfId="543" builtinId="9" hidden="1"/>
    <cellStyle name="Besuchter Hyperlink" xfId="544" builtinId="9" hidden="1"/>
    <cellStyle name="Besuchter Hyperlink" xfId="545" builtinId="9" hidden="1"/>
    <cellStyle name="Besuchter Hyperlink" xfId="546" builtinId="9" hidden="1"/>
    <cellStyle name="Besuchter Hyperlink" xfId="547" builtinId="9" hidden="1"/>
    <cellStyle name="Besuchter Hyperlink" xfId="548" builtinId="9" hidden="1"/>
    <cellStyle name="Besuchter Hyperlink" xfId="549" builtinId="9" hidden="1"/>
    <cellStyle name="Besuchter Hyperlink" xfId="550" builtinId="9" hidden="1"/>
    <cellStyle name="Besuchter Hyperlink" xfId="551" builtinId="9" hidden="1"/>
    <cellStyle name="Besuchter Hyperlink" xfId="552" builtinId="9" hidden="1"/>
    <cellStyle name="Besuchter Hyperlink" xfId="553" builtinId="9" hidden="1"/>
    <cellStyle name="Besuchter Hyperlink" xfId="554" builtinId="9" hidden="1"/>
    <cellStyle name="Besuchter Hyperlink" xfId="555" builtinId="9" hidden="1"/>
    <cellStyle name="Besuchter Hyperlink" xfId="556" builtinId="9" hidden="1"/>
    <cellStyle name="Besuchter Hyperlink" xfId="557" builtinId="9" hidden="1"/>
    <cellStyle name="Besuchter Hyperlink" xfId="558" builtinId="9" hidden="1"/>
    <cellStyle name="Besuchter Hyperlink" xfId="559" builtinId="9" hidden="1"/>
    <cellStyle name="Besuchter Hyperlink" xfId="560" builtinId="9" hidden="1"/>
    <cellStyle name="Besuchter Hyperlink" xfId="561" builtinId="9" hidden="1"/>
    <cellStyle name="Besuchter Hyperlink" xfId="562" builtinId="9" hidden="1"/>
    <cellStyle name="Besuchter Hyperlink" xfId="563" builtinId="9" hidden="1"/>
    <cellStyle name="Besuchter Hyperlink" xfId="564" builtinId="9" hidden="1"/>
    <cellStyle name="Besuchter Hyperlink" xfId="565" builtinId="9" hidden="1"/>
    <cellStyle name="Besuchter Hyperlink" xfId="566" builtinId="9" hidden="1"/>
    <cellStyle name="Besuchter Hyperlink" xfId="567" builtinId="9" hidden="1"/>
    <cellStyle name="Besuchter Hyperlink" xfId="568" builtinId="9" hidden="1"/>
    <cellStyle name="Besuchter Hyperlink" xfId="569" builtinId="9" hidden="1"/>
    <cellStyle name="Besuchter Hyperlink" xfId="570" builtinId="9" hidden="1"/>
    <cellStyle name="Besuchter Hyperlink" xfId="571" builtinId="9" hidden="1"/>
    <cellStyle name="Besuchter Hyperlink" xfId="572" builtinId="9" hidden="1"/>
    <cellStyle name="Besuchter Hyperlink" xfId="573" builtinId="9" hidden="1"/>
    <cellStyle name="Besuchter Hyperlink" xfId="574" builtinId="9" hidden="1"/>
    <cellStyle name="Besuchter Hyperlink" xfId="575" builtinId="9" hidden="1"/>
    <cellStyle name="Besuchter Hyperlink" xfId="576" builtinId="9" hidden="1"/>
    <cellStyle name="Besuchter Hyperlink" xfId="577" builtinId="9" hidden="1"/>
    <cellStyle name="Besuchter Hyperlink" xfId="578" builtinId="9" hidden="1"/>
    <cellStyle name="Besuchter Hyperlink" xfId="579" builtinId="9" hidden="1"/>
    <cellStyle name="Besuchter Hyperlink" xfId="580" builtinId="9" hidden="1"/>
    <cellStyle name="Besuchter Hyperlink" xfId="581" builtinId="9" hidden="1"/>
    <cellStyle name="Besuchter Hyperlink" xfId="582" builtinId="9" hidden="1"/>
    <cellStyle name="Besuchter Hyperlink" xfId="583" builtinId="9" hidden="1"/>
    <cellStyle name="Besuchter Hyperlink" xfId="584" builtinId="9" hidden="1"/>
    <cellStyle name="Besuchter Hyperlink" xfId="585" builtinId="9" hidden="1"/>
    <cellStyle name="Besuchter Hyperlink" xfId="586" builtinId="9" hidden="1"/>
    <cellStyle name="Besuchter Hyperlink" xfId="587" builtinId="9" hidden="1"/>
    <cellStyle name="Besuchter Hyperlink" xfId="588" builtinId="9" hidden="1"/>
    <cellStyle name="Besuchter Hyperlink" xfId="589" builtinId="9" hidden="1"/>
    <cellStyle name="Besuchter Hyperlink" xfId="590" builtinId="9" hidden="1"/>
    <cellStyle name="Besuchter Hyperlink" xfId="591" builtinId="9" hidden="1"/>
    <cellStyle name="Besuchter Hyperlink" xfId="592" builtinId="9" hidden="1"/>
    <cellStyle name="Besuchter Hyperlink" xfId="593" builtinId="9" hidden="1"/>
    <cellStyle name="Besuchter Hyperlink" xfId="594" builtinId="9" hidden="1"/>
    <cellStyle name="Besuchter Hyperlink" xfId="595" builtinId="9" hidden="1"/>
    <cellStyle name="Besuchter Hyperlink" xfId="596" builtinId="9" hidden="1"/>
    <cellStyle name="Besuchter Hyperlink" xfId="597" builtinId="9" hidden="1"/>
    <cellStyle name="Besuchter Hyperlink" xfId="598" builtinId="9" hidden="1"/>
    <cellStyle name="Besuchter Hyperlink" xfId="599" builtinId="9" hidden="1"/>
    <cellStyle name="Besuchter Hyperlink" xfId="600" builtinId="9" hidden="1"/>
    <cellStyle name="Besuchter Hyperlink" xfId="601" builtinId="9" hidden="1"/>
    <cellStyle name="Besuchter Hyperlink" xfId="602" builtinId="9" hidden="1"/>
    <cellStyle name="Besuchter Hyperlink" xfId="603" builtinId="9" hidden="1"/>
    <cellStyle name="Besuchter Hyperlink" xfId="604" builtinId="9" hidden="1"/>
    <cellStyle name="Besuchter Hyperlink" xfId="605" builtinId="9" hidden="1"/>
    <cellStyle name="Besuchter Hyperlink" xfId="606" builtinId="9" hidden="1"/>
    <cellStyle name="Besuchter Hyperlink" xfId="607" builtinId="9" hidden="1"/>
    <cellStyle name="Besuchter Hyperlink" xfId="608" builtinId="9" hidden="1"/>
    <cellStyle name="Besuchter Hyperlink" xfId="609" builtinId="9" hidden="1"/>
    <cellStyle name="Besuchter Hyperlink" xfId="610" builtinId="9" hidden="1"/>
    <cellStyle name="Besuchter Hyperlink" xfId="611" builtinId="9" hidden="1"/>
    <cellStyle name="Besuchter Hyperlink" xfId="612" builtinId="9" hidden="1"/>
    <cellStyle name="Besuchter Hyperlink" xfId="613" builtinId="9" hidden="1"/>
    <cellStyle name="Besuchter Hyperlink" xfId="614" builtinId="9" hidden="1"/>
    <cellStyle name="Besuchter Hyperlink" xfId="615" builtinId="9" hidden="1"/>
    <cellStyle name="Besuchter Hyperlink" xfId="616" builtinId="9" hidden="1"/>
    <cellStyle name="Besuchter Hyperlink" xfId="617" builtinId="9" hidden="1"/>
    <cellStyle name="Besuchter Hyperlink" xfId="618" builtinId="9" hidden="1"/>
    <cellStyle name="Besuchter Hyperlink" xfId="619" builtinId="9" hidden="1"/>
    <cellStyle name="Besuchter Hyperlink" xfId="620" builtinId="9" hidden="1"/>
    <cellStyle name="Besuchter Hyperlink" xfId="621" builtinId="9" hidden="1"/>
    <cellStyle name="Besuchter Hyperlink" xfId="622" builtinId="9" hidden="1"/>
    <cellStyle name="Besuchter Hyperlink" xfId="623" builtinId="9" hidden="1"/>
    <cellStyle name="Besuchter Hyperlink" xfId="624" builtinId="9" hidden="1"/>
    <cellStyle name="Besuchter Hyperlink" xfId="625" builtinId="9" hidden="1"/>
    <cellStyle name="Besuchter Hyperlink" xfId="626" builtinId="9" hidden="1"/>
    <cellStyle name="Besuchter Hyperlink" xfId="627" builtinId="9" hidden="1"/>
    <cellStyle name="Besuchter Hyperlink" xfId="628" builtinId="9" hidden="1"/>
    <cellStyle name="Besuchter Hyperlink" xfId="629" builtinId="9" hidden="1"/>
    <cellStyle name="Besuchter Hyperlink" xfId="630" builtinId="9" hidden="1"/>
    <cellStyle name="Besuchter Hyperlink" xfId="631" builtinId="9" hidden="1"/>
    <cellStyle name="Besuchter Hyperlink" xfId="632" builtinId="9" hidden="1"/>
    <cellStyle name="Besuchter Hyperlink" xfId="633" builtinId="9" hidden="1"/>
    <cellStyle name="Besuchter Hyperlink" xfId="634" builtinId="9" hidden="1"/>
    <cellStyle name="Besuchter Hyperlink" xfId="635" builtinId="9" hidden="1"/>
    <cellStyle name="Besuchter Hyperlink" xfId="636" builtinId="9" hidden="1"/>
    <cellStyle name="Besuchter Hyperlink" xfId="637" builtinId="9" hidden="1"/>
    <cellStyle name="Besuchter Hyperlink" xfId="638" builtinId="9" hidden="1"/>
    <cellStyle name="Besuchter Hyperlink" xfId="639" builtinId="9" hidden="1"/>
    <cellStyle name="Besuchter Hyperlink" xfId="640" builtinId="9" hidden="1"/>
    <cellStyle name="Besuchter Hyperlink" xfId="641" builtinId="9" hidden="1"/>
    <cellStyle name="Besuchter Hyperlink" xfId="642" builtinId="9" hidden="1"/>
    <cellStyle name="Besuchter Hyperlink" xfId="643" builtinId="9" hidden="1"/>
    <cellStyle name="Besuchter Hyperlink" xfId="644" builtinId="9" hidden="1"/>
    <cellStyle name="Besuchter Hyperlink" xfId="645" builtinId="9" hidden="1"/>
    <cellStyle name="Besuchter Hyperlink" xfId="646" builtinId="9" hidden="1"/>
    <cellStyle name="Besuchter Hyperlink" xfId="647" builtinId="9" hidden="1"/>
    <cellStyle name="Besuchter Hyperlink" xfId="648" builtinId="9" hidden="1"/>
    <cellStyle name="Besuchter Hyperlink" xfId="649" builtinId="9" hidden="1"/>
    <cellStyle name="Besuchter Hyperlink" xfId="650" builtinId="9" hidden="1"/>
    <cellStyle name="Besuchter Hyperlink" xfId="651" builtinId="9" hidden="1"/>
    <cellStyle name="Besuchter Hyperlink" xfId="652" builtinId="9" hidden="1"/>
    <cellStyle name="Besuchter Hyperlink" xfId="653" builtinId="9" hidden="1"/>
    <cellStyle name="Besuchter Hyperlink" xfId="654" builtinId="9" hidden="1"/>
    <cellStyle name="Besuchter Hyperlink" xfId="655" builtinId="9" hidden="1"/>
    <cellStyle name="Besuchter Hyperlink" xfId="656" builtinId="9" hidden="1"/>
    <cellStyle name="Besuchter Hyperlink" xfId="657" builtinId="9" hidden="1"/>
    <cellStyle name="Besuchter Hyperlink" xfId="658" builtinId="9" hidden="1"/>
    <cellStyle name="Besuchter Hyperlink" xfId="659" builtinId="9" hidden="1"/>
    <cellStyle name="Besuchter Hyperlink" xfId="660" builtinId="9" hidden="1"/>
    <cellStyle name="Besuchter Hyperlink" xfId="661" builtinId="9" hidden="1"/>
    <cellStyle name="Besuchter Hyperlink" xfId="662" builtinId="9" hidden="1"/>
    <cellStyle name="Besuchter Hyperlink" xfId="663" builtinId="9" hidden="1"/>
    <cellStyle name="Besuchter Hyperlink" xfId="664" builtinId="9" hidden="1"/>
    <cellStyle name="Besuchter Hyperlink" xfId="665" builtinId="9" hidden="1"/>
    <cellStyle name="Besuchter Hyperlink" xfId="666" builtinId="9" hidden="1"/>
    <cellStyle name="Besuchter Hyperlink" xfId="667" builtinId="9" hidden="1"/>
    <cellStyle name="Besuchter Hyperlink" xfId="668" builtinId="9" hidden="1"/>
    <cellStyle name="Besuchter Hyperlink" xfId="669" builtinId="9" hidden="1"/>
    <cellStyle name="Besuchter Hyperlink" xfId="670" builtinId="9" hidden="1"/>
    <cellStyle name="Besuchter Hyperlink" xfId="671" builtinId="9" hidden="1"/>
    <cellStyle name="Besuchter Hyperlink" xfId="672" builtinId="9" hidden="1"/>
    <cellStyle name="Besuchter Hyperlink" xfId="673" builtinId="9" hidden="1"/>
    <cellStyle name="Besuchter Hyperlink" xfId="674" builtinId="9" hidden="1"/>
    <cellStyle name="Besuchter Hyperlink" xfId="675" builtinId="9" hidden="1"/>
    <cellStyle name="Besuchter Hyperlink" xfId="676" builtinId="9" hidden="1"/>
    <cellStyle name="Besuchter Hyperlink" xfId="677" builtinId="9" hidden="1"/>
    <cellStyle name="Besuchter Hyperlink" xfId="678" builtinId="9" hidden="1"/>
    <cellStyle name="Besuchter Hyperlink" xfId="679" builtinId="9" hidden="1"/>
    <cellStyle name="Besuchter Hyperlink" xfId="680" builtinId="9" hidden="1"/>
    <cellStyle name="Besuchter Hyperlink" xfId="681" builtinId="9" hidden="1"/>
    <cellStyle name="Besuchter Hyperlink" xfId="682" builtinId="9" hidden="1"/>
    <cellStyle name="Besuchter Hyperlink" xfId="683" builtinId="9" hidden="1"/>
    <cellStyle name="Besuchter Hyperlink" xfId="684" builtinId="9" hidden="1"/>
    <cellStyle name="Besuchter Hyperlink" xfId="685" builtinId="9" hidden="1"/>
    <cellStyle name="Besuchter Hyperlink" xfId="686" builtinId="9" hidden="1"/>
    <cellStyle name="Besuchter Hyperlink" xfId="687" builtinId="9" hidden="1"/>
    <cellStyle name="Besuchter Hyperlink" xfId="688" builtinId="9" hidden="1"/>
    <cellStyle name="Besuchter Hyperlink" xfId="689" builtinId="9" hidden="1"/>
    <cellStyle name="Besuchter Hyperlink" xfId="690" builtinId="9" hidden="1"/>
    <cellStyle name="Besuchter Hyperlink" xfId="691" builtinId="9" hidden="1"/>
    <cellStyle name="Besuchter Hyperlink" xfId="692" builtinId="9" hidden="1"/>
    <cellStyle name="Besuchter Hyperlink" xfId="693" builtinId="9" hidden="1"/>
    <cellStyle name="Besuchter Hyperlink" xfId="694" builtinId="9" hidden="1"/>
    <cellStyle name="Besuchter Hyperlink" xfId="695" builtinId="9" hidden="1"/>
    <cellStyle name="Besuchter Hyperlink" xfId="696" builtinId="9" hidden="1"/>
    <cellStyle name="Besuchter Hyperlink" xfId="697" builtinId="9" hidden="1"/>
    <cellStyle name="Besuchter Hyperlink" xfId="698" builtinId="9" hidden="1"/>
    <cellStyle name="Besuchter Hyperlink" xfId="699" builtinId="9" hidden="1"/>
    <cellStyle name="Besuchter Hyperlink" xfId="700" builtinId="9" hidden="1"/>
    <cellStyle name="Besuchter Hyperlink" xfId="701" builtinId="9" hidden="1"/>
    <cellStyle name="Besuchter Hyperlink" xfId="702" builtinId="9" hidden="1"/>
    <cellStyle name="Besuchter Hyperlink" xfId="703" builtinId="9" hidden="1"/>
    <cellStyle name="Besuchter Hyperlink" xfId="704" builtinId="9" hidden="1"/>
    <cellStyle name="Besuchter Hyperlink" xfId="705" builtinId="9" hidden="1"/>
    <cellStyle name="Besuchter Hyperlink" xfId="706" builtinId="9" hidden="1"/>
    <cellStyle name="Besuchter Hyperlink" xfId="707" builtinId="9" hidden="1"/>
    <cellStyle name="Besuchter Hyperlink" xfId="708" builtinId="9" hidden="1"/>
    <cellStyle name="Besuchter Hyperlink" xfId="709" builtinId="9" hidden="1"/>
    <cellStyle name="Besuchter Hyperlink" xfId="710" builtinId="9" hidden="1"/>
    <cellStyle name="Besuchter Hyperlink" xfId="711" builtinId="9" hidden="1"/>
    <cellStyle name="Besuchter Hyperlink" xfId="712" builtinId="9" hidden="1"/>
    <cellStyle name="Besuchter Hyperlink" xfId="713" builtinId="9" hidden="1"/>
    <cellStyle name="Besuchter Hyperlink" xfId="714" builtinId="9" hidden="1"/>
    <cellStyle name="Besuchter Hyperlink" xfId="715" builtinId="9" hidden="1"/>
    <cellStyle name="Besuchter Hyperlink" xfId="716" builtinId="9" hidden="1"/>
    <cellStyle name="Besuchter Hyperlink" xfId="717" builtinId="9" hidden="1"/>
    <cellStyle name="Besuchter Hyperlink" xfId="718" builtinId="9" hidden="1"/>
    <cellStyle name="Besuchter Hyperlink" xfId="719" builtinId="9" hidden="1"/>
    <cellStyle name="Besuchter Hyperlink" xfId="720" builtinId="9" hidden="1"/>
    <cellStyle name="Besuchter Hyperlink" xfId="721" builtinId="9" hidden="1"/>
    <cellStyle name="Besuchter Hyperlink" xfId="722" builtinId="9" hidden="1"/>
    <cellStyle name="Besuchter Hyperlink" xfId="723" builtinId="9" hidden="1"/>
    <cellStyle name="Besuchter Hyperlink" xfId="724" builtinId="9" hidden="1"/>
    <cellStyle name="Besuchter Hyperlink" xfId="725" builtinId="9" hidden="1"/>
    <cellStyle name="Besuchter Hyperlink" xfId="726" builtinId="9" hidden="1"/>
    <cellStyle name="Besuchter Hyperlink" xfId="727" builtinId="9" hidden="1"/>
    <cellStyle name="Besuchter Hyperlink" xfId="728" builtinId="9" hidden="1"/>
    <cellStyle name="Besuchter Hyperlink" xfId="729" builtinId="9" hidden="1"/>
    <cellStyle name="Besuchter Hyperlink" xfId="730" builtinId="9" hidden="1"/>
    <cellStyle name="Besuchter Hyperlink" xfId="731" builtinId="9" hidden="1"/>
    <cellStyle name="Besuchter Hyperlink" xfId="732" builtinId="9" hidden="1"/>
    <cellStyle name="Besuchter Hyperlink" xfId="733" builtinId="9" hidden="1"/>
    <cellStyle name="Besuchter Hyperlink" xfId="734" builtinId="9" hidden="1"/>
    <cellStyle name="Besuchter Hyperlink" xfId="735" builtinId="9" hidden="1"/>
    <cellStyle name="Besuchter Hyperlink" xfId="736" builtinId="9" hidden="1"/>
    <cellStyle name="Besuchter Hyperlink" xfId="737" builtinId="9" hidden="1"/>
    <cellStyle name="Besuchter Hyperlink" xfId="738" builtinId="9" hidden="1"/>
    <cellStyle name="Besuchter Hyperlink" xfId="739" builtinId="9" hidden="1"/>
    <cellStyle name="Besuchter Hyperlink" xfId="740" builtinId="9" hidden="1"/>
    <cellStyle name="Besuchter Hyperlink" xfId="741" builtinId="9" hidden="1"/>
    <cellStyle name="Besuchter Hyperlink" xfId="742" builtinId="9" hidden="1"/>
    <cellStyle name="Besuchter Hyperlink" xfId="743" builtinId="9" hidden="1"/>
    <cellStyle name="Besuchter Hyperlink" xfId="744" builtinId="9" hidden="1"/>
    <cellStyle name="Besuchter Hyperlink" xfId="745" builtinId="9" hidden="1"/>
    <cellStyle name="Besuchter Hyperlink" xfId="746" builtinId="9" hidden="1"/>
    <cellStyle name="Besuchter Hyperlink" xfId="747" builtinId="9" hidden="1"/>
    <cellStyle name="Besuchter Hyperlink" xfId="748" builtinId="9" hidden="1"/>
    <cellStyle name="Besuchter Hyperlink" xfId="749" builtinId="9" hidden="1"/>
    <cellStyle name="Besuchter Hyperlink" xfId="750" builtinId="9" hidden="1"/>
    <cellStyle name="Besuchter Hyperlink" xfId="751" builtinId="9" hidden="1"/>
    <cellStyle name="Besuchter Hyperlink" xfId="752" builtinId="9" hidden="1"/>
    <cellStyle name="Besuchter Hyperlink" xfId="753" builtinId="9" hidden="1"/>
    <cellStyle name="Besuchter Hyperlink" xfId="754" builtinId="9" hidden="1"/>
    <cellStyle name="Besuchter Hyperlink" xfId="755" builtinId="9" hidden="1"/>
    <cellStyle name="Besuchter Hyperlink" xfId="756" builtinId="9" hidden="1"/>
    <cellStyle name="Besuchter Hyperlink" xfId="757" builtinId="9" hidden="1"/>
    <cellStyle name="Besuchter Hyperlink" xfId="758" builtinId="9" hidden="1"/>
    <cellStyle name="Besuchter Hyperlink" xfId="759" builtinId="9" hidden="1"/>
    <cellStyle name="Besuchter Hyperlink" xfId="760" builtinId="9" hidden="1"/>
    <cellStyle name="Besuchter Hyperlink" xfId="761" builtinId="9" hidden="1"/>
    <cellStyle name="Besuchter Hyperlink" xfId="762" builtinId="9" hidden="1"/>
    <cellStyle name="Besuchter Hyperlink" xfId="763" builtinId="9" hidden="1"/>
    <cellStyle name="Besuchter Hyperlink" xfId="764" builtinId="9" hidden="1"/>
    <cellStyle name="Besuchter Hyperlink" xfId="765" builtinId="9" hidden="1"/>
    <cellStyle name="Besuchter Hyperlink" xfId="766" builtinId="9" hidden="1"/>
    <cellStyle name="Besuchter Hyperlink" xfId="767" builtinId="9" hidden="1"/>
    <cellStyle name="Besuchter Hyperlink" xfId="768" builtinId="9" hidden="1"/>
    <cellStyle name="Besuchter Hyperlink" xfId="769" builtinId="9" hidden="1"/>
    <cellStyle name="Besuchter Hyperlink" xfId="770" builtinId="9" hidden="1"/>
    <cellStyle name="Besuchter Hyperlink" xfId="771" builtinId="9" hidden="1"/>
    <cellStyle name="Besuchter Hyperlink" xfId="772" builtinId="9" hidden="1"/>
    <cellStyle name="Besuchter Hyperlink" xfId="773" builtinId="9" hidden="1"/>
    <cellStyle name="Besuchter Hyperlink" xfId="774" builtinId="9" hidden="1"/>
    <cellStyle name="Besuchter Hyperlink" xfId="775" builtinId="9" hidden="1"/>
    <cellStyle name="Besuchter Hyperlink" xfId="776" builtinId="9" hidden="1"/>
    <cellStyle name="Besuchter Hyperlink" xfId="777" builtinId="9" hidden="1"/>
    <cellStyle name="Besuchter Hyperlink" xfId="778" builtinId="9" hidden="1"/>
    <cellStyle name="Besuchter Hyperlink" xfId="779" builtinId="9" hidden="1"/>
    <cellStyle name="Besuchter Hyperlink" xfId="780" builtinId="9" hidden="1"/>
    <cellStyle name="Besuchter Hyperlink" xfId="781" builtinId="9" hidden="1"/>
    <cellStyle name="Besuchter Hyperlink" xfId="782" builtinId="9" hidden="1"/>
    <cellStyle name="Besuchter Hyperlink" xfId="783" builtinId="9" hidden="1"/>
    <cellStyle name="Besuchter Hyperlink" xfId="784" builtinId="9" hidden="1"/>
    <cellStyle name="Besuchter Hyperlink" xfId="785" builtinId="9" hidden="1"/>
    <cellStyle name="Besuchter Hyperlink" xfId="786" builtinId="9" hidden="1"/>
    <cellStyle name="Besuchter Hyperlink" xfId="787" builtinId="9" hidden="1"/>
    <cellStyle name="Besuchter Hyperlink" xfId="788" builtinId="9" hidden="1"/>
    <cellStyle name="Besuchter Hyperlink" xfId="789" builtinId="9" hidden="1"/>
    <cellStyle name="Besuchter Hyperlink" xfId="790" builtinId="9" hidden="1"/>
    <cellStyle name="Besuchter Hyperlink" xfId="791" builtinId="9" hidden="1"/>
    <cellStyle name="Besuchter Hyperlink" xfId="792" builtinId="9" hidden="1"/>
    <cellStyle name="Besuchter Hyperlink" xfId="793" builtinId="9" hidden="1"/>
    <cellStyle name="Besuchter Hyperlink" xfId="794" builtinId="9" hidden="1"/>
    <cellStyle name="Besuchter Hyperlink" xfId="795" builtinId="9" hidden="1"/>
    <cellStyle name="Besuchter Hyperlink" xfId="796" builtinId="9" hidden="1"/>
    <cellStyle name="Besuchter Hyperlink" xfId="797" builtinId="9" hidden="1"/>
    <cellStyle name="Besuchter Hyperlink" xfId="798" builtinId="9" hidden="1"/>
    <cellStyle name="Besuchter Hyperlink" xfId="799" builtinId="9" hidden="1"/>
    <cellStyle name="Besuchter Hyperlink" xfId="800" builtinId="9" hidden="1"/>
    <cellStyle name="Besuchter Hyperlink" xfId="801" builtinId="9" hidden="1"/>
    <cellStyle name="Besuchter Hyperlink" xfId="802" builtinId="9" hidden="1"/>
    <cellStyle name="Besuchter Hyperlink" xfId="803" builtinId="9" hidden="1"/>
    <cellStyle name="Besuchter Hyperlink" xfId="804" builtinId="9" hidden="1"/>
    <cellStyle name="Besuchter Hyperlink" xfId="805" builtinId="9" hidden="1"/>
    <cellStyle name="Besuchter Hyperlink" xfId="806" builtinId="9" hidden="1"/>
    <cellStyle name="Besuchter Hyperlink" xfId="807" builtinId="9" hidden="1"/>
    <cellStyle name="Besuchter Hyperlink" xfId="808" builtinId="9" hidden="1"/>
    <cellStyle name="Besuchter Hyperlink" xfId="809" builtinId="9" hidden="1"/>
    <cellStyle name="Besuchter Hyperlink" xfId="810" builtinId="9" hidden="1"/>
    <cellStyle name="Besuchter Hyperlink" xfId="811" builtinId="9" hidden="1"/>
    <cellStyle name="Besuchter Hyperlink" xfId="812" builtinId="9" hidden="1"/>
    <cellStyle name="Besuchter Hyperlink" xfId="813" builtinId="9" hidden="1"/>
    <cellStyle name="Besuchter Hyperlink" xfId="814" builtinId="9" hidden="1"/>
    <cellStyle name="Besuchter Hyperlink" xfId="815" builtinId="9" hidden="1"/>
    <cellStyle name="Besuchter Hyperlink" xfId="816" builtinId="9" hidden="1"/>
    <cellStyle name="Besuchter Hyperlink" xfId="817" builtinId="9" hidden="1"/>
    <cellStyle name="Besuchter Hyperlink" xfId="818" builtinId="9" hidden="1"/>
    <cellStyle name="Besuchter Hyperlink" xfId="819" builtinId="9" hidden="1"/>
    <cellStyle name="Besuchter Hyperlink" xfId="820" builtinId="9" hidden="1"/>
    <cellStyle name="Besuchter Hyperlink" xfId="821" builtinId="9" hidden="1"/>
    <cellStyle name="Besuchter Hyperlink" xfId="822" builtinId="9" hidden="1"/>
    <cellStyle name="Besuchter Hyperlink" xfId="823" builtinId="9" hidden="1"/>
    <cellStyle name="Besuchter Hyperlink" xfId="824" builtinId="9" hidden="1"/>
    <cellStyle name="Besuchter Hyperlink" xfId="825" builtinId="9" hidden="1"/>
    <cellStyle name="Besuchter Hyperlink" xfId="826" builtinId="9" hidden="1"/>
    <cellStyle name="Besuchter Hyperlink" xfId="827" builtinId="9" hidden="1"/>
    <cellStyle name="Besuchter Hyperlink" xfId="828" builtinId="9" hidden="1"/>
    <cellStyle name="Besuchter Hyperlink" xfId="829" builtinId="9" hidden="1"/>
    <cellStyle name="Besuchter Hyperlink" xfId="830" builtinId="9" hidden="1"/>
    <cellStyle name="Besuchter Hyperlink" xfId="831" builtinId="9" hidden="1"/>
    <cellStyle name="Besuchter Hyperlink" xfId="832" builtinId="9" hidden="1"/>
    <cellStyle name="Besuchter Hyperlink" xfId="833" builtinId="9" hidden="1"/>
    <cellStyle name="Besuchter Hyperlink" xfId="834" builtinId="9" hidden="1"/>
    <cellStyle name="Besuchter Hyperlink" xfId="835" builtinId="9" hidden="1"/>
    <cellStyle name="Besuchter Hyperlink" xfId="836" builtinId="9" hidden="1"/>
    <cellStyle name="Besuchter Hyperlink" xfId="837" builtinId="9" hidden="1"/>
    <cellStyle name="Besuchter Hyperlink" xfId="838" builtinId="9" hidden="1"/>
    <cellStyle name="Besuchter Hyperlink" xfId="839" builtinId="9" hidden="1"/>
    <cellStyle name="Besuchter Hyperlink" xfId="840" builtinId="9" hidden="1"/>
    <cellStyle name="Besuchter Hyperlink" xfId="841" builtinId="9" hidden="1"/>
    <cellStyle name="Besuchter Hyperlink" xfId="842" builtinId="9" hidden="1"/>
    <cellStyle name="Besuchter Hyperlink" xfId="843" builtinId="9" hidden="1"/>
    <cellStyle name="Besuchter Hyperlink" xfId="844" builtinId="9" hidden="1"/>
    <cellStyle name="Besuchter Hyperlink" xfId="845" builtinId="9" hidden="1"/>
    <cellStyle name="Besuchter Hyperlink" xfId="846" builtinId="9" hidden="1"/>
    <cellStyle name="Besuchter Hyperlink" xfId="847" builtinId="9" hidden="1"/>
    <cellStyle name="Besuchter Hyperlink" xfId="848" builtinId="9" hidden="1"/>
    <cellStyle name="Besuchter Hyperlink" xfId="849" builtinId="9" hidden="1"/>
    <cellStyle name="Besuchter Hyperlink" xfId="850" builtinId="9" hidden="1"/>
    <cellStyle name="Besuchter Hyperlink" xfId="851" builtinId="9" hidden="1"/>
    <cellStyle name="Besuchter Hyperlink" xfId="852" builtinId="9" hidden="1"/>
    <cellStyle name="Besuchter Hyperlink" xfId="853" builtinId="9" hidden="1"/>
    <cellStyle name="Besuchter Hyperlink" xfId="854" builtinId="9" hidden="1"/>
    <cellStyle name="Besuchter Hyperlink" xfId="855" builtinId="9" hidden="1"/>
    <cellStyle name="Besuchter Hyperlink" xfId="856" builtinId="9" hidden="1"/>
    <cellStyle name="Besuchter Hyperlink" xfId="857" builtinId="9" hidden="1"/>
    <cellStyle name="Besuchter Hyperlink" xfId="858" builtinId="9" hidden="1"/>
    <cellStyle name="Besuchter Hyperlink" xfId="859" builtinId="9" hidden="1"/>
    <cellStyle name="Besuchter Hyperlink" xfId="860" builtinId="9" hidden="1"/>
    <cellStyle name="Besuchter Hyperlink" xfId="861" builtinId="9" hidden="1"/>
    <cellStyle name="Besuchter Hyperlink" xfId="862" builtinId="9" hidden="1"/>
    <cellStyle name="Besuchter Hyperlink" xfId="863" builtinId="9" hidden="1"/>
    <cellStyle name="Besuchter Hyperlink" xfId="864" builtinId="9" hidden="1"/>
    <cellStyle name="Besuchter Hyperlink" xfId="865" builtinId="9" hidden="1"/>
    <cellStyle name="Besuchter Hyperlink" xfId="866" builtinId="9" hidden="1"/>
    <cellStyle name="Besuchter Hyperlink" xfId="867" builtinId="9" hidden="1"/>
    <cellStyle name="Besuchter Hyperlink" xfId="868" builtinId="9" hidden="1"/>
    <cellStyle name="Besuchter Hyperlink" xfId="869" builtinId="9" hidden="1"/>
    <cellStyle name="Besuchter Hyperlink" xfId="870" builtinId="9" hidden="1"/>
    <cellStyle name="Besuchter Hyperlink" xfId="871" builtinId="9" hidden="1"/>
    <cellStyle name="Besuchter Hyperlink" xfId="872" builtinId="9" hidden="1"/>
    <cellStyle name="Besuchter Hyperlink" xfId="873" builtinId="9" hidden="1"/>
    <cellStyle name="Besuchter Hyperlink" xfId="874" builtinId="9" hidden="1"/>
    <cellStyle name="Besuchter Hyperlink" xfId="875" builtinId="9" hidden="1"/>
    <cellStyle name="Besuchter Hyperlink" xfId="876" builtinId="9" hidden="1"/>
    <cellStyle name="Besuchter Hyperlink" xfId="877" builtinId="9" hidden="1"/>
    <cellStyle name="Besuchter Hyperlink" xfId="878" builtinId="9" hidden="1"/>
    <cellStyle name="Besuchter Hyperlink" xfId="879" builtinId="9" hidden="1"/>
    <cellStyle name="Besuchter Hyperlink" xfId="880" builtinId="9" hidden="1"/>
    <cellStyle name="Besuchter Hyperlink" xfId="881" builtinId="9" hidden="1"/>
    <cellStyle name="Besuchter Hyperlink" xfId="882" builtinId="9" hidden="1"/>
    <cellStyle name="Besuchter Hyperlink" xfId="883" builtinId="9" hidden="1"/>
    <cellStyle name="Besuchter Hyperlink" xfId="884" builtinId="9" hidden="1"/>
    <cellStyle name="Besuchter Hyperlink" xfId="885" builtinId="9" hidden="1"/>
    <cellStyle name="Besuchter Hyperlink" xfId="886" builtinId="9" hidden="1"/>
    <cellStyle name="Besuchter Hyperlink" xfId="887" builtinId="9" hidden="1"/>
    <cellStyle name="Besuchter Hyperlink" xfId="888" builtinId="9" hidden="1"/>
    <cellStyle name="Besuchter Hyperlink" xfId="889" builtinId="9" hidden="1"/>
    <cellStyle name="Besuchter Hyperlink" xfId="890" builtinId="9" hidden="1"/>
    <cellStyle name="Besuchter Hyperlink" xfId="891" builtinId="9" hidden="1"/>
    <cellStyle name="Besuchter Hyperlink" xfId="892" builtinId="9" hidden="1"/>
    <cellStyle name="Besuchter Hyperlink" xfId="893" builtinId="9" hidden="1"/>
    <cellStyle name="Besuchter Hyperlink" xfId="894" builtinId="9" hidden="1"/>
    <cellStyle name="Besuchter Hyperlink" xfId="895" builtinId="9" hidden="1"/>
    <cellStyle name="Besuchter Hyperlink" xfId="896" builtinId="9" hidden="1"/>
    <cellStyle name="Besuchter Hyperlink" xfId="897" builtinId="9" hidden="1"/>
    <cellStyle name="Besuchter Hyperlink" xfId="898" builtinId="9" hidden="1"/>
    <cellStyle name="Besuchter Hyperlink" xfId="899" builtinId="9" hidden="1"/>
    <cellStyle name="Besuchter Hyperlink" xfId="900" builtinId="9" hidden="1"/>
    <cellStyle name="Besuchter Hyperlink" xfId="901" builtinId="9" hidden="1"/>
    <cellStyle name="Besuchter Hyperlink" xfId="902" builtinId="9" hidden="1"/>
    <cellStyle name="Besuchter Hyperlink" xfId="903" builtinId="9" hidden="1"/>
    <cellStyle name="Besuchter Hyperlink" xfId="904" builtinId="9" hidden="1"/>
    <cellStyle name="Besuchter Hyperlink" xfId="905" builtinId="9" hidden="1"/>
    <cellStyle name="Besuchter Hyperlink" xfId="906" builtinId="9" hidden="1"/>
    <cellStyle name="Besuchter Hyperlink" xfId="907" builtinId="9" hidden="1"/>
    <cellStyle name="Besuchter Hyperlink" xfId="908" builtinId="9" hidden="1"/>
    <cellStyle name="Besuchter Hyperlink" xfId="909" builtinId="9" hidden="1"/>
    <cellStyle name="Besuchter Hyperlink" xfId="910" builtinId="9" hidden="1"/>
    <cellStyle name="Besuchter Hyperlink" xfId="911" builtinId="9" hidden="1"/>
    <cellStyle name="Besuchter Hyperlink" xfId="912" builtinId="9" hidden="1"/>
    <cellStyle name="Besuchter Hyperlink" xfId="913" builtinId="9" hidden="1"/>
    <cellStyle name="Besuchter Hyperlink" xfId="914" builtinId="9" hidden="1"/>
    <cellStyle name="Besuchter Hyperlink" xfId="915" builtinId="9" hidden="1"/>
    <cellStyle name="Besuchter Hyperlink" xfId="916" builtinId="9" hidden="1"/>
    <cellStyle name="Besuchter Hyperlink" xfId="917" builtinId="9" hidden="1"/>
    <cellStyle name="Besuchter Hyperlink" xfId="918" builtinId="9" hidden="1"/>
    <cellStyle name="Besuchter Hyperlink" xfId="919" builtinId="9" hidden="1"/>
    <cellStyle name="Besuchter Hyperlink" xfId="920" builtinId="9" hidden="1"/>
    <cellStyle name="Besuchter Hyperlink" xfId="921" builtinId="9" hidden="1"/>
    <cellStyle name="Besuchter Hyperlink" xfId="922" builtinId="9" hidden="1"/>
    <cellStyle name="Besuchter Hyperlink" xfId="923" builtinId="9" hidden="1"/>
    <cellStyle name="Besuchter Hyperlink" xfId="924" builtinId="9" hidden="1"/>
    <cellStyle name="Besuchter Hyperlink" xfId="925" builtinId="9" hidden="1"/>
    <cellStyle name="Besuchter Hyperlink" xfId="926" builtinId="9" hidden="1"/>
    <cellStyle name="Besuchter Hyperlink" xfId="927" builtinId="9" hidden="1"/>
    <cellStyle name="Besuchter Hyperlink" xfId="928" builtinId="9" hidden="1"/>
    <cellStyle name="Besuchter Hyperlink" xfId="929" builtinId="9" hidden="1"/>
    <cellStyle name="Besuchter Hyperlink" xfId="930" builtinId="9" hidden="1"/>
    <cellStyle name="Besuchter Hyperlink" xfId="931" builtinId="9" hidden="1"/>
    <cellStyle name="Besuchter Hyperlink" xfId="932" builtinId="9" hidden="1"/>
    <cellStyle name="Besuchter Hyperlink" xfId="933" builtinId="9" hidden="1"/>
    <cellStyle name="Besuchter Hyperlink" xfId="934" builtinId="9" hidden="1"/>
    <cellStyle name="Besuchter Hyperlink" xfId="935" builtinId="9" hidden="1"/>
    <cellStyle name="Besuchter Hyperlink" xfId="936" builtinId="9" hidden="1"/>
    <cellStyle name="Besuchter Hyperlink" xfId="937" builtinId="9" hidden="1"/>
    <cellStyle name="Besuchter Hyperlink" xfId="938" builtinId="9" hidden="1"/>
    <cellStyle name="Besuchter Hyperlink" xfId="939" builtinId="9" hidden="1"/>
    <cellStyle name="Besuchter Hyperlink" xfId="940" builtinId="9" hidden="1"/>
    <cellStyle name="Besuchter Hyperlink" xfId="941" builtinId="9" hidden="1"/>
    <cellStyle name="Besuchter Hyperlink" xfId="942" builtinId="9" hidden="1"/>
    <cellStyle name="Besuchter Hyperlink" xfId="943" builtinId="9" hidden="1"/>
    <cellStyle name="Besuchter Hyperlink" xfId="944" builtinId="9" hidden="1"/>
    <cellStyle name="Besuchter Hyperlink" xfId="945" builtinId="9" hidden="1"/>
    <cellStyle name="Besuchter Hyperlink" xfId="946" builtinId="9" hidden="1"/>
    <cellStyle name="Besuchter Hyperlink" xfId="947" builtinId="9" hidden="1"/>
    <cellStyle name="Besuchter Hyperlink" xfId="948" builtinId="9" hidden="1"/>
    <cellStyle name="Besuchter Hyperlink" xfId="949" builtinId="9" hidden="1"/>
    <cellStyle name="Besuchter Hyperlink" xfId="950" builtinId="9" hidden="1"/>
    <cellStyle name="Besuchter Hyperlink" xfId="951" builtinId="9" hidden="1"/>
    <cellStyle name="Besuchter Hyperlink" xfId="952" builtinId="9" hidden="1"/>
    <cellStyle name="Besuchter Hyperlink" xfId="953" builtinId="9" hidden="1"/>
    <cellStyle name="Besuchter Hyperlink" xfId="954" builtinId="9" hidden="1"/>
    <cellStyle name="Besuchter Hyperlink" xfId="955" builtinId="9" hidden="1"/>
    <cellStyle name="Besuchter Hyperlink" xfId="956" builtinId="9" hidden="1"/>
    <cellStyle name="Besuchter Hyperlink" xfId="957" builtinId="9" hidden="1"/>
    <cellStyle name="Besuchter Hyperlink" xfId="958" builtinId="9" hidden="1"/>
    <cellStyle name="Besuchter Hyperlink" xfId="959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niors@tv-magde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5"/>
  <sheetViews>
    <sheetView showGridLines="0" showZeros="0" zoomScale="80" zoomScaleNormal="80" workbookViewId="0"/>
  </sheetViews>
  <sheetFormatPr baseColWidth="10" defaultRowHeight="15.75" outlineLevelCol="1" x14ac:dyDescent="0.25"/>
  <cols>
    <col min="3" max="3" width="1.25" customWidth="1"/>
    <col min="6" max="6" width="1.25" customWidth="1"/>
    <col min="9" max="9" width="1.25" customWidth="1"/>
    <col min="10" max="10" width="5.875" style="6" customWidth="1"/>
    <col min="11" max="11" width="0.875" customWidth="1"/>
    <col min="12" max="12" width="5.875" style="8" customWidth="1"/>
    <col min="13" max="13" width="8.875" hidden="1" customWidth="1" outlineLevel="1"/>
    <col min="14" max="14" width="17.875" style="8" customWidth="1" collapsed="1"/>
    <col min="15" max="15" width="8.875" hidden="1" customWidth="1" outlineLevel="1"/>
    <col min="16" max="16" width="17.875" style="8" customWidth="1" collapsed="1"/>
    <col min="17" max="18" width="8.875" hidden="1" customWidth="1" outlineLevel="1"/>
    <col min="19" max="19" width="17.875" style="8" customWidth="1" collapsed="1"/>
    <col min="20" max="20" width="8.875" hidden="1" customWidth="1" outlineLevel="1"/>
    <col min="21" max="21" width="17.875" style="8" customWidth="1" collapsed="1"/>
    <col min="22" max="22" width="10.875" hidden="1" customWidth="1" outlineLevel="1"/>
    <col min="23" max="23" width="8.875" hidden="1" customWidth="1" outlineLevel="1"/>
    <col min="24" max="24" width="17.875" style="8" customWidth="1" collapsed="1"/>
    <col min="25" max="25" width="8.875" hidden="1" customWidth="1" outlineLevel="1"/>
    <col min="26" max="26" width="17.875" style="8" customWidth="1" collapsed="1"/>
    <col min="27" max="27" width="10.875" style="8" hidden="1" customWidth="1" outlineLevel="1"/>
    <col min="28" max="28" width="0.5" customWidth="1" collapsed="1"/>
    <col min="29" max="29" width="1.25" customWidth="1"/>
  </cols>
  <sheetData>
    <row r="1" spans="1:40" ht="16.5" thickBot="1" x14ac:dyDescent="0.3">
      <c r="AE1">
        <v>1</v>
      </c>
      <c r="AF1" s="3">
        <f t="shared" ref="AF1:AN1" si="0">AE1+1</f>
        <v>2</v>
      </c>
      <c r="AG1" s="3">
        <f t="shared" si="0"/>
        <v>3</v>
      </c>
      <c r="AH1" s="3">
        <f t="shared" si="0"/>
        <v>4</v>
      </c>
      <c r="AI1" s="3">
        <f t="shared" si="0"/>
        <v>5</v>
      </c>
      <c r="AJ1" s="3">
        <f t="shared" si="0"/>
        <v>6</v>
      </c>
      <c r="AK1" s="3">
        <f t="shared" si="0"/>
        <v>7</v>
      </c>
      <c r="AL1" s="3">
        <f t="shared" si="0"/>
        <v>8</v>
      </c>
      <c r="AM1" s="3">
        <f t="shared" si="0"/>
        <v>9</v>
      </c>
      <c r="AN1" s="3">
        <f t="shared" si="0"/>
        <v>10</v>
      </c>
    </row>
    <row r="2" spans="1:40" x14ac:dyDescent="0.25">
      <c r="AF2" s="107" t="s">
        <v>11</v>
      </c>
      <c r="AG2" s="108"/>
      <c r="AH2" s="109"/>
      <c r="AI2" s="110" t="s">
        <v>12</v>
      </c>
      <c r="AJ2" s="111"/>
      <c r="AK2" s="109"/>
      <c r="AL2" s="110" t="s">
        <v>13</v>
      </c>
      <c r="AM2" s="111"/>
      <c r="AN2" s="109"/>
    </row>
    <row r="3" spans="1:40" ht="18" x14ac:dyDescent="0.25">
      <c r="AE3" t="s">
        <v>15</v>
      </c>
      <c r="AF3" s="15">
        <v>1</v>
      </c>
      <c r="AG3" s="16">
        <v>2</v>
      </c>
      <c r="AH3" s="4"/>
      <c r="AI3" s="15">
        <v>3</v>
      </c>
      <c r="AJ3" s="16">
        <v>4</v>
      </c>
      <c r="AK3" s="4"/>
      <c r="AL3" s="15">
        <v>5</v>
      </c>
      <c r="AM3" s="16">
        <v>6</v>
      </c>
      <c r="AN3" s="4"/>
    </row>
    <row r="4" spans="1:40" ht="18" x14ac:dyDescent="0.25">
      <c r="A4" t="s">
        <v>7</v>
      </c>
      <c r="B4" s="69">
        <v>1.2499999999999999E-2</v>
      </c>
      <c r="AE4" t="s">
        <v>16</v>
      </c>
      <c r="AF4" s="15">
        <v>6</v>
      </c>
      <c r="AG4" s="16">
        <v>4</v>
      </c>
      <c r="AH4" s="4"/>
      <c r="AI4" s="15">
        <v>5</v>
      </c>
      <c r="AJ4" s="16">
        <v>1</v>
      </c>
      <c r="AK4" s="4"/>
      <c r="AL4" s="15">
        <v>2</v>
      </c>
      <c r="AM4" s="16">
        <v>3</v>
      </c>
      <c r="AN4" s="4"/>
    </row>
    <row r="5" spans="1:40" ht="18" x14ac:dyDescent="0.25">
      <c r="A5" t="s">
        <v>0</v>
      </c>
      <c r="B5" s="69">
        <v>1.3888888888888889E-3</v>
      </c>
      <c r="AE5" t="s">
        <v>17</v>
      </c>
      <c r="AF5" s="15">
        <v>2</v>
      </c>
      <c r="AG5" s="16">
        <v>5</v>
      </c>
      <c r="AH5" s="4"/>
      <c r="AI5" s="15">
        <v>6</v>
      </c>
      <c r="AJ5" s="16">
        <v>3</v>
      </c>
      <c r="AK5" s="4"/>
      <c r="AL5" s="15">
        <v>1</v>
      </c>
      <c r="AM5" s="16">
        <v>4</v>
      </c>
      <c r="AN5" s="4"/>
    </row>
    <row r="6" spans="1:40" ht="18" x14ac:dyDescent="0.25">
      <c r="A6" t="s">
        <v>1</v>
      </c>
      <c r="B6" s="69">
        <v>0.33333333333333331</v>
      </c>
      <c r="E6" s="69">
        <v>0.47569444444444442</v>
      </c>
      <c r="H6" s="69">
        <v>0.61805555555555558</v>
      </c>
      <c r="AE6" t="s">
        <v>18</v>
      </c>
      <c r="AF6" s="15">
        <v>1</v>
      </c>
      <c r="AG6" s="16">
        <v>3</v>
      </c>
      <c r="AH6" s="4"/>
      <c r="AI6" s="15">
        <v>4</v>
      </c>
      <c r="AJ6" s="16">
        <v>5</v>
      </c>
      <c r="AK6" s="4"/>
      <c r="AL6" s="15">
        <v>2</v>
      </c>
      <c r="AM6" s="16">
        <v>6</v>
      </c>
      <c r="AN6" s="4"/>
    </row>
    <row r="7" spans="1:40" ht="51" x14ac:dyDescent="0.75">
      <c r="B7" t="s">
        <v>5</v>
      </c>
      <c r="D7" t="s">
        <v>2</v>
      </c>
      <c r="G7" t="s">
        <v>6</v>
      </c>
      <c r="J7" s="119" t="s">
        <v>10</v>
      </c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E7" t="s">
        <v>19</v>
      </c>
      <c r="AF7" s="15">
        <v>6</v>
      </c>
      <c r="AG7" s="16">
        <v>1</v>
      </c>
      <c r="AH7" s="4"/>
      <c r="AI7" s="15">
        <v>4</v>
      </c>
      <c r="AJ7" s="16">
        <v>2</v>
      </c>
      <c r="AK7" s="4"/>
      <c r="AL7" s="15">
        <v>3</v>
      </c>
      <c r="AM7" s="16">
        <v>5</v>
      </c>
      <c r="AN7" s="4"/>
    </row>
    <row r="8" spans="1:40" ht="16.5" thickBot="1" x14ac:dyDescent="0.3">
      <c r="AF8" s="9"/>
      <c r="AG8" s="10"/>
      <c r="AH8" s="11"/>
      <c r="AI8" s="12"/>
      <c r="AJ8" s="13"/>
      <c r="AK8" s="11"/>
      <c r="AL8" s="12"/>
      <c r="AM8" s="13"/>
      <c r="AN8" s="11"/>
    </row>
    <row r="9" spans="1:40" x14ac:dyDescent="0.25">
      <c r="A9" t="s">
        <v>1</v>
      </c>
      <c r="B9" t="s">
        <v>8</v>
      </c>
      <c r="D9" t="s">
        <v>2</v>
      </c>
      <c r="E9" t="s">
        <v>9</v>
      </c>
      <c r="G9" t="s">
        <v>82</v>
      </c>
      <c r="H9" t="s">
        <v>83</v>
      </c>
      <c r="J9" s="112" t="s">
        <v>14</v>
      </c>
      <c r="K9" s="113"/>
      <c r="L9" s="114"/>
      <c r="M9" s="107" t="s">
        <v>11</v>
      </c>
      <c r="N9" s="115"/>
      <c r="O9" s="108"/>
      <c r="P9" s="116"/>
      <c r="Q9" s="109"/>
      <c r="R9" s="110" t="s">
        <v>12</v>
      </c>
      <c r="S9" s="117"/>
      <c r="T9" s="111"/>
      <c r="U9" s="118"/>
      <c r="V9" s="109"/>
      <c r="W9" s="110" t="s">
        <v>13</v>
      </c>
      <c r="X9" s="117"/>
      <c r="Y9" s="111"/>
      <c r="Z9" s="118"/>
      <c r="AA9" s="118"/>
      <c r="AB9" s="109"/>
      <c r="AD9" s="14" t="s">
        <v>21</v>
      </c>
      <c r="AE9" s="14" t="s">
        <v>22</v>
      </c>
      <c r="AF9" s="107" t="s">
        <v>11</v>
      </c>
      <c r="AG9" s="108"/>
      <c r="AH9" s="109"/>
      <c r="AI9" s="110" t="s">
        <v>12</v>
      </c>
      <c r="AJ9" s="111"/>
      <c r="AK9" s="109"/>
      <c r="AL9" s="110" t="s">
        <v>13</v>
      </c>
      <c r="AM9" s="111"/>
      <c r="AN9" s="109"/>
    </row>
    <row r="10" spans="1:40" ht="29.1" customHeight="1" x14ac:dyDescent="0.25">
      <c r="A10" s="1">
        <f>B$6</f>
        <v>0.33333333333333331</v>
      </c>
      <c r="B10" s="1">
        <f>A10+$B$4</f>
        <v>0.34583333333333333</v>
      </c>
      <c r="D10" s="1">
        <f>E$6</f>
        <v>0.47569444444444442</v>
      </c>
      <c r="E10" s="1">
        <f>D10+$B$4</f>
        <v>0.48819444444444443</v>
      </c>
      <c r="G10" s="1">
        <f>H$6</f>
        <v>0.61805555555555558</v>
      </c>
      <c r="H10" s="1">
        <f>G10+$B$4</f>
        <v>0.63055555555555554</v>
      </c>
      <c r="J10" s="7">
        <f t="shared" ref="J10:J19" si="1">A10</f>
        <v>0.33333333333333331</v>
      </c>
      <c r="K10" s="5" t="s">
        <v>3</v>
      </c>
      <c r="L10" s="31">
        <f t="shared" ref="L10:L19" si="2">B10</f>
        <v>0.34583333333333333</v>
      </c>
      <c r="M10" s="2" t="str">
        <f t="shared" ref="M10:M19" si="3">$AD10&amp;AF10</f>
        <v>M9-B11</v>
      </c>
      <c r="N10" s="18" t="str">
        <f>VLOOKUP(M10,Teams,2,0)</f>
        <v/>
      </c>
      <c r="O10" s="17" t="str">
        <f t="shared" ref="O10:O19" si="4">$AD10&amp;AG10</f>
        <v>M9-B12</v>
      </c>
      <c r="P10" s="19" t="str">
        <f t="shared" ref="P10:P19" si="5">VLOOKUP(O10,Teams,2,0)</f>
        <v/>
      </c>
      <c r="Q10" s="4"/>
      <c r="R10" s="2" t="str">
        <f t="shared" ref="R10:R19" si="6">$AD10&amp;AI10</f>
        <v>M9-B13</v>
      </c>
      <c r="S10" s="18" t="str">
        <f t="shared" ref="S10:S19" si="7">VLOOKUP(R10,Teams,2,0)</f>
        <v/>
      </c>
      <c r="T10" s="17" t="str">
        <f>$AD10&amp;AJ10</f>
        <v>M9-B14</v>
      </c>
      <c r="U10" s="19" t="str">
        <f t="shared" ref="U10:U19" si="8">VLOOKUP(T10,Teams,2,0)</f>
        <v/>
      </c>
      <c r="V10" s="4"/>
      <c r="W10" s="2" t="str">
        <f t="shared" ref="W10:W19" si="9">$AD10&amp;AL10</f>
        <v>M9-B15</v>
      </c>
      <c r="X10" s="18" t="str">
        <f t="shared" ref="X10:X19" si="10">VLOOKUP(W10,Teams,2,0)</f>
        <v/>
      </c>
      <c r="Y10" s="17" t="str">
        <f t="shared" ref="Y10:Y19" si="11">$AD10&amp;AM10</f>
        <v>M9-B16</v>
      </c>
      <c r="Z10" s="19" t="str">
        <f t="shared" ref="Z10:Z19" si="12">VLOOKUP(Y10,Teams,2,0)</f>
        <v/>
      </c>
      <c r="AA10" s="18"/>
      <c r="AB10" s="4"/>
      <c r="AD10" s="14" t="s">
        <v>20</v>
      </c>
      <c r="AE10" s="14" t="s">
        <v>23</v>
      </c>
      <c r="AF10" s="2">
        <f>VLOOKUP($AE10,$AE$3:$AN$7,AF$1)</f>
        <v>1</v>
      </c>
      <c r="AG10" s="3">
        <f t="shared" ref="AF10:AG19" si="13">VLOOKUP($AE10,$AE$3:$AN$7,AG$1)</f>
        <v>2</v>
      </c>
      <c r="AH10" s="4"/>
      <c r="AI10" s="2">
        <f t="shared" ref="AI10:AJ19" si="14">VLOOKUP($AE10,$AE$3:$AN$7,AI$1)</f>
        <v>3</v>
      </c>
      <c r="AJ10" s="3">
        <f t="shared" si="14"/>
        <v>4</v>
      </c>
      <c r="AK10" s="4"/>
      <c r="AL10" s="2">
        <f t="shared" ref="AL10:AM19" si="15">VLOOKUP($AE10,$AE$3:$AN$7,AL$1)</f>
        <v>5</v>
      </c>
      <c r="AM10" s="3">
        <f t="shared" si="15"/>
        <v>6</v>
      </c>
      <c r="AN10" s="4"/>
    </row>
    <row r="11" spans="1:40" ht="29.1" customHeight="1" x14ac:dyDescent="0.25">
      <c r="A11" s="1">
        <f>B10+$B$5</f>
        <v>0.34722222222222221</v>
      </c>
      <c r="B11" s="1">
        <f>A11+$B$4</f>
        <v>0.35972222222222222</v>
      </c>
      <c r="D11" s="1">
        <f>E10+$B$5</f>
        <v>0.48958333333333331</v>
      </c>
      <c r="E11" s="1">
        <f>D11+$B$4</f>
        <v>0.50208333333333333</v>
      </c>
      <c r="G11" s="1">
        <f>H10+$B$5</f>
        <v>0.63194444444444442</v>
      </c>
      <c r="H11" s="1">
        <f>G11+$B$4</f>
        <v>0.64444444444444438</v>
      </c>
      <c r="J11" s="7">
        <f t="shared" si="1"/>
        <v>0.34722222222222221</v>
      </c>
      <c r="K11" s="5" t="s">
        <v>3</v>
      </c>
      <c r="L11" s="31">
        <f t="shared" si="2"/>
        <v>0.35972222222222222</v>
      </c>
      <c r="M11" s="2" t="str">
        <f t="shared" si="3"/>
        <v>M11-B11</v>
      </c>
      <c r="N11" s="18" t="str">
        <f t="shared" ref="N11:N19" si="16">VLOOKUP(M11,Teams,2,0)</f>
        <v/>
      </c>
      <c r="O11" s="17" t="str">
        <f t="shared" si="4"/>
        <v>M11-B12</v>
      </c>
      <c r="P11" s="19" t="str">
        <f t="shared" si="5"/>
        <v/>
      </c>
      <c r="Q11" s="4"/>
      <c r="R11" s="2" t="str">
        <f t="shared" si="6"/>
        <v>M11-B13</v>
      </c>
      <c r="S11" s="18" t="str">
        <f t="shared" si="7"/>
        <v/>
      </c>
      <c r="T11" s="17" t="str">
        <f t="shared" ref="T11:T19" si="17">$AD11&amp;AJ11</f>
        <v>M11-B14</v>
      </c>
      <c r="U11" s="19" t="str">
        <f t="shared" si="8"/>
        <v/>
      </c>
      <c r="V11" s="4"/>
      <c r="W11" s="2" t="str">
        <f t="shared" si="9"/>
        <v>M11-B15</v>
      </c>
      <c r="X11" s="18" t="str">
        <f t="shared" si="10"/>
        <v/>
      </c>
      <c r="Y11" s="17" t="str">
        <f t="shared" si="11"/>
        <v>M11-B16</v>
      </c>
      <c r="Z11" s="19" t="str">
        <f t="shared" si="12"/>
        <v/>
      </c>
      <c r="AA11" s="18"/>
      <c r="AB11" s="4"/>
      <c r="AD11" s="14" t="s">
        <v>71</v>
      </c>
      <c r="AE11" s="14" t="s">
        <v>23</v>
      </c>
      <c r="AF11" s="2">
        <f t="shared" si="13"/>
        <v>1</v>
      </c>
      <c r="AG11" s="3">
        <f t="shared" si="13"/>
        <v>2</v>
      </c>
      <c r="AH11" s="4"/>
      <c r="AI11" s="2">
        <f t="shared" si="14"/>
        <v>3</v>
      </c>
      <c r="AJ11" s="3">
        <f t="shared" si="14"/>
        <v>4</v>
      </c>
      <c r="AK11" s="4"/>
      <c r="AL11" s="2">
        <f t="shared" si="15"/>
        <v>5</v>
      </c>
      <c r="AM11" s="3">
        <f t="shared" si="15"/>
        <v>6</v>
      </c>
      <c r="AN11" s="4"/>
    </row>
    <row r="12" spans="1:40" ht="29.1" customHeight="1" x14ac:dyDescent="0.25">
      <c r="A12" s="1">
        <f t="shared" ref="A12:A19" si="18">B11+$B$5</f>
        <v>0.3611111111111111</v>
      </c>
      <c r="B12" s="1">
        <f t="shared" ref="B12:B19" si="19">A12+$B$4</f>
        <v>0.37361111111111112</v>
      </c>
      <c r="D12" s="1">
        <f t="shared" ref="D12:D19" si="20">E11+$B$5</f>
        <v>0.50347222222222221</v>
      </c>
      <c r="E12" s="1">
        <f t="shared" ref="E12:E19" si="21">D12+$B$4</f>
        <v>0.51597222222222217</v>
      </c>
      <c r="G12" s="1">
        <f t="shared" ref="G12:G19" si="22">H11+$B$5</f>
        <v>0.64583333333333326</v>
      </c>
      <c r="H12" s="1">
        <f t="shared" ref="H12:H19" si="23">G12+$B$4</f>
        <v>0.65833333333333321</v>
      </c>
      <c r="J12" s="7">
        <f t="shared" si="1"/>
        <v>0.3611111111111111</v>
      </c>
      <c r="K12" s="5" t="s">
        <v>3</v>
      </c>
      <c r="L12" s="31">
        <f t="shared" si="2"/>
        <v>0.37361111111111112</v>
      </c>
      <c r="M12" s="2" t="str">
        <f>$AD12&amp;AF12</f>
        <v>M9-B16</v>
      </c>
      <c r="N12" s="18" t="str">
        <f t="shared" si="16"/>
        <v/>
      </c>
      <c r="O12" s="17" t="str">
        <f t="shared" si="4"/>
        <v>M9-B14</v>
      </c>
      <c r="P12" s="19" t="str">
        <f t="shared" si="5"/>
        <v/>
      </c>
      <c r="Q12" s="4"/>
      <c r="R12" s="2" t="str">
        <f t="shared" si="6"/>
        <v>M9-B15</v>
      </c>
      <c r="S12" s="18" t="str">
        <f t="shared" si="7"/>
        <v/>
      </c>
      <c r="T12" s="17" t="str">
        <f t="shared" si="17"/>
        <v>M9-B11</v>
      </c>
      <c r="U12" s="19" t="str">
        <f t="shared" si="8"/>
        <v/>
      </c>
      <c r="V12" s="4"/>
      <c r="W12" s="2" t="str">
        <f t="shared" si="9"/>
        <v>M9-B12</v>
      </c>
      <c r="X12" s="18" t="str">
        <f t="shared" si="10"/>
        <v/>
      </c>
      <c r="Y12" s="17" t="str">
        <f t="shared" si="11"/>
        <v>M9-B13</v>
      </c>
      <c r="Z12" s="19" t="str">
        <f t="shared" si="12"/>
        <v/>
      </c>
      <c r="AA12" s="18"/>
      <c r="AB12" s="4"/>
      <c r="AD12" s="14" t="str">
        <f>AD10</f>
        <v>M9-B1</v>
      </c>
      <c r="AE12" s="14" t="s">
        <v>24</v>
      </c>
      <c r="AF12" s="2">
        <f t="shared" si="13"/>
        <v>6</v>
      </c>
      <c r="AG12" s="3">
        <f t="shared" si="13"/>
        <v>4</v>
      </c>
      <c r="AH12" s="4"/>
      <c r="AI12" s="2">
        <f t="shared" si="14"/>
        <v>5</v>
      </c>
      <c r="AJ12" s="3">
        <f t="shared" si="14"/>
        <v>1</v>
      </c>
      <c r="AK12" s="4"/>
      <c r="AL12" s="2">
        <f t="shared" si="15"/>
        <v>2</v>
      </c>
      <c r="AM12" s="3">
        <f t="shared" si="15"/>
        <v>3</v>
      </c>
      <c r="AN12" s="4"/>
    </row>
    <row r="13" spans="1:40" ht="29.1" customHeight="1" x14ac:dyDescent="0.25">
      <c r="A13" s="1">
        <f t="shared" si="18"/>
        <v>0.375</v>
      </c>
      <c r="B13" s="1">
        <f t="shared" si="19"/>
        <v>0.38750000000000001</v>
      </c>
      <c r="D13" s="1">
        <f t="shared" si="20"/>
        <v>0.51736111111111105</v>
      </c>
      <c r="E13" s="1">
        <f t="shared" si="21"/>
        <v>0.52986111111111101</v>
      </c>
      <c r="G13" s="1">
        <f t="shared" si="22"/>
        <v>0.6597222222222221</v>
      </c>
      <c r="H13" s="1">
        <f t="shared" si="23"/>
        <v>0.67222222222222205</v>
      </c>
      <c r="J13" s="7">
        <f t="shared" si="1"/>
        <v>0.375</v>
      </c>
      <c r="K13" s="5" t="s">
        <v>3</v>
      </c>
      <c r="L13" s="31">
        <f t="shared" si="2"/>
        <v>0.38750000000000001</v>
      </c>
      <c r="M13" s="2" t="str">
        <f t="shared" si="3"/>
        <v>M11-B16</v>
      </c>
      <c r="N13" s="18" t="str">
        <f t="shared" si="16"/>
        <v/>
      </c>
      <c r="O13" s="17" t="str">
        <f t="shared" si="4"/>
        <v>M11-B14</v>
      </c>
      <c r="P13" s="19" t="str">
        <f t="shared" si="5"/>
        <v/>
      </c>
      <c r="Q13" s="4"/>
      <c r="R13" s="2" t="str">
        <f t="shared" si="6"/>
        <v>M11-B15</v>
      </c>
      <c r="S13" s="18" t="str">
        <f t="shared" si="7"/>
        <v/>
      </c>
      <c r="T13" s="17" t="str">
        <f t="shared" si="17"/>
        <v>M11-B11</v>
      </c>
      <c r="U13" s="19" t="str">
        <f t="shared" si="8"/>
        <v/>
      </c>
      <c r="V13" s="4"/>
      <c r="W13" s="2" t="str">
        <f t="shared" si="9"/>
        <v>M11-B12</v>
      </c>
      <c r="X13" s="18" t="str">
        <f t="shared" si="10"/>
        <v/>
      </c>
      <c r="Y13" s="17" t="str">
        <f t="shared" si="11"/>
        <v>M11-B13</v>
      </c>
      <c r="Z13" s="19" t="str">
        <f t="shared" si="12"/>
        <v/>
      </c>
      <c r="AA13" s="18"/>
      <c r="AB13" s="4"/>
      <c r="AD13" s="14" t="str">
        <f>AD11</f>
        <v>M11-B1</v>
      </c>
      <c r="AE13" s="14" t="s">
        <v>24</v>
      </c>
      <c r="AF13" s="2">
        <f t="shared" si="13"/>
        <v>6</v>
      </c>
      <c r="AG13" s="3">
        <f t="shared" si="13"/>
        <v>4</v>
      </c>
      <c r="AH13" s="4"/>
      <c r="AI13" s="2">
        <f t="shared" si="14"/>
        <v>5</v>
      </c>
      <c r="AJ13" s="3">
        <f t="shared" si="14"/>
        <v>1</v>
      </c>
      <c r="AK13" s="4"/>
      <c r="AL13" s="2">
        <f t="shared" si="15"/>
        <v>2</v>
      </c>
      <c r="AM13" s="3">
        <f t="shared" si="15"/>
        <v>3</v>
      </c>
      <c r="AN13" s="4"/>
    </row>
    <row r="14" spans="1:40" ht="29.1" customHeight="1" x14ac:dyDescent="0.25">
      <c r="A14" s="1">
        <f t="shared" si="18"/>
        <v>0.3888888888888889</v>
      </c>
      <c r="B14" s="1">
        <f t="shared" si="19"/>
        <v>0.40138888888888891</v>
      </c>
      <c r="D14" s="1">
        <f t="shared" si="20"/>
        <v>0.53124999999999989</v>
      </c>
      <c r="E14" s="1">
        <f t="shared" si="21"/>
        <v>0.54374999999999984</v>
      </c>
      <c r="G14" s="1">
        <f t="shared" si="22"/>
        <v>0.67361111111111094</v>
      </c>
      <c r="H14" s="1">
        <f t="shared" si="23"/>
        <v>0.68611111111111089</v>
      </c>
      <c r="J14" s="7">
        <f t="shared" si="1"/>
        <v>0.3888888888888889</v>
      </c>
      <c r="K14" s="5" t="s">
        <v>3</v>
      </c>
      <c r="L14" s="31">
        <f t="shared" si="2"/>
        <v>0.40138888888888891</v>
      </c>
      <c r="M14" s="2" t="str">
        <f t="shared" si="3"/>
        <v>M9-B12</v>
      </c>
      <c r="N14" s="18" t="str">
        <f t="shared" si="16"/>
        <v/>
      </c>
      <c r="O14" s="17" t="str">
        <f t="shared" si="4"/>
        <v>M9-B15</v>
      </c>
      <c r="P14" s="19" t="str">
        <f t="shared" si="5"/>
        <v/>
      </c>
      <c r="Q14" s="4"/>
      <c r="R14" s="2" t="str">
        <f t="shared" si="6"/>
        <v>M9-B16</v>
      </c>
      <c r="S14" s="18" t="str">
        <f t="shared" si="7"/>
        <v/>
      </c>
      <c r="T14" s="17" t="str">
        <f t="shared" si="17"/>
        <v>M9-B13</v>
      </c>
      <c r="U14" s="19" t="str">
        <f t="shared" si="8"/>
        <v/>
      </c>
      <c r="V14" s="4"/>
      <c r="W14" s="2" t="str">
        <f t="shared" si="9"/>
        <v>M9-B11</v>
      </c>
      <c r="X14" s="18" t="str">
        <f t="shared" si="10"/>
        <v/>
      </c>
      <c r="Y14" s="17" t="str">
        <f t="shared" si="11"/>
        <v>M9-B14</v>
      </c>
      <c r="Z14" s="19" t="str">
        <f t="shared" si="12"/>
        <v/>
      </c>
      <c r="AA14" s="18"/>
      <c r="AB14" s="4"/>
      <c r="AD14" s="14" t="str">
        <f t="shared" ref="AD14:AD19" si="24">AD12</f>
        <v>M9-B1</v>
      </c>
      <c r="AE14" s="14" t="s">
        <v>25</v>
      </c>
      <c r="AF14" s="2">
        <f t="shared" si="13"/>
        <v>2</v>
      </c>
      <c r="AG14" s="3">
        <f t="shared" si="13"/>
        <v>5</v>
      </c>
      <c r="AH14" s="4"/>
      <c r="AI14" s="2">
        <f t="shared" si="14"/>
        <v>6</v>
      </c>
      <c r="AJ14" s="3">
        <f t="shared" si="14"/>
        <v>3</v>
      </c>
      <c r="AK14" s="4"/>
      <c r="AL14" s="2">
        <f t="shared" si="15"/>
        <v>1</v>
      </c>
      <c r="AM14" s="3">
        <f t="shared" si="15"/>
        <v>4</v>
      </c>
      <c r="AN14" s="4"/>
    </row>
    <row r="15" spans="1:40" ht="29.1" customHeight="1" x14ac:dyDescent="0.25">
      <c r="A15" s="1">
        <f t="shared" si="18"/>
        <v>0.40277777777777779</v>
      </c>
      <c r="B15" s="1">
        <f t="shared" si="19"/>
        <v>0.4152777777777778</v>
      </c>
      <c r="D15" s="1">
        <f t="shared" si="20"/>
        <v>0.54513888888888873</v>
      </c>
      <c r="E15" s="1">
        <f t="shared" si="21"/>
        <v>0.55763888888888868</v>
      </c>
      <c r="G15" s="1">
        <f t="shared" si="22"/>
        <v>0.68749999999999978</v>
      </c>
      <c r="H15" s="1">
        <f t="shared" si="23"/>
        <v>0.69999999999999973</v>
      </c>
      <c r="J15" s="7">
        <f t="shared" si="1"/>
        <v>0.40277777777777779</v>
      </c>
      <c r="K15" s="5" t="s">
        <v>3</v>
      </c>
      <c r="L15" s="31">
        <f t="shared" si="2"/>
        <v>0.4152777777777778</v>
      </c>
      <c r="M15" s="2" t="str">
        <f t="shared" si="3"/>
        <v>M11-B12</v>
      </c>
      <c r="N15" s="18" t="str">
        <f t="shared" si="16"/>
        <v/>
      </c>
      <c r="O15" s="17" t="str">
        <f t="shared" si="4"/>
        <v>M11-B15</v>
      </c>
      <c r="P15" s="19" t="str">
        <f t="shared" si="5"/>
        <v/>
      </c>
      <c r="Q15" s="4"/>
      <c r="R15" s="2" t="str">
        <f t="shared" si="6"/>
        <v>M11-B16</v>
      </c>
      <c r="S15" s="18" t="str">
        <f t="shared" si="7"/>
        <v/>
      </c>
      <c r="T15" s="17" t="str">
        <f t="shared" si="17"/>
        <v>M11-B13</v>
      </c>
      <c r="U15" s="19" t="str">
        <f t="shared" si="8"/>
        <v/>
      </c>
      <c r="V15" s="4"/>
      <c r="W15" s="2" t="str">
        <f t="shared" si="9"/>
        <v>M11-B11</v>
      </c>
      <c r="X15" s="18" t="str">
        <f t="shared" si="10"/>
        <v/>
      </c>
      <c r="Y15" s="17" t="str">
        <f t="shared" si="11"/>
        <v>M11-B14</v>
      </c>
      <c r="Z15" s="19" t="str">
        <f t="shared" si="12"/>
        <v/>
      </c>
      <c r="AA15" s="18"/>
      <c r="AB15" s="4"/>
      <c r="AD15" s="14" t="str">
        <f t="shared" si="24"/>
        <v>M11-B1</v>
      </c>
      <c r="AE15" s="14" t="s">
        <v>25</v>
      </c>
      <c r="AF15" s="2">
        <f t="shared" si="13"/>
        <v>2</v>
      </c>
      <c r="AG15" s="3">
        <f t="shared" si="13"/>
        <v>5</v>
      </c>
      <c r="AH15" s="4"/>
      <c r="AI15" s="2">
        <f t="shared" si="14"/>
        <v>6</v>
      </c>
      <c r="AJ15" s="3">
        <f t="shared" si="14"/>
        <v>3</v>
      </c>
      <c r="AK15" s="4"/>
      <c r="AL15" s="2">
        <f t="shared" si="15"/>
        <v>1</v>
      </c>
      <c r="AM15" s="3">
        <f t="shared" si="15"/>
        <v>4</v>
      </c>
      <c r="AN15" s="4"/>
    </row>
    <row r="16" spans="1:40" ht="29.1" customHeight="1" x14ac:dyDescent="0.25">
      <c r="A16" s="1">
        <f t="shared" si="18"/>
        <v>0.41666666666666669</v>
      </c>
      <c r="B16" s="1">
        <f t="shared" si="19"/>
        <v>0.4291666666666667</v>
      </c>
      <c r="D16" s="1">
        <f t="shared" si="20"/>
        <v>0.55902777777777757</v>
      </c>
      <c r="E16" s="1">
        <f t="shared" si="21"/>
        <v>0.57152777777777752</v>
      </c>
      <c r="G16" s="1">
        <f t="shared" si="22"/>
        <v>0.70138888888888862</v>
      </c>
      <c r="H16" s="1">
        <f t="shared" si="23"/>
        <v>0.71388888888888857</v>
      </c>
      <c r="J16" s="7">
        <f t="shared" si="1"/>
        <v>0.41666666666666669</v>
      </c>
      <c r="K16" s="5" t="s">
        <v>3</v>
      </c>
      <c r="L16" s="31">
        <f t="shared" si="2"/>
        <v>0.4291666666666667</v>
      </c>
      <c r="M16" s="2" t="str">
        <f t="shared" si="3"/>
        <v>M9-B11</v>
      </c>
      <c r="N16" s="18" t="str">
        <f t="shared" si="16"/>
        <v/>
      </c>
      <c r="O16" s="17" t="str">
        <f t="shared" si="4"/>
        <v>M9-B13</v>
      </c>
      <c r="P16" s="19" t="str">
        <f t="shared" si="5"/>
        <v/>
      </c>
      <c r="Q16" s="4"/>
      <c r="R16" s="2" t="str">
        <f t="shared" si="6"/>
        <v>M9-B14</v>
      </c>
      <c r="S16" s="18" t="str">
        <f t="shared" si="7"/>
        <v/>
      </c>
      <c r="T16" s="17" t="str">
        <f t="shared" si="17"/>
        <v>M9-B15</v>
      </c>
      <c r="U16" s="19" t="str">
        <f t="shared" si="8"/>
        <v/>
      </c>
      <c r="V16" s="4"/>
      <c r="W16" s="2" t="str">
        <f t="shared" si="9"/>
        <v>M9-B12</v>
      </c>
      <c r="X16" s="18" t="str">
        <f t="shared" si="10"/>
        <v/>
      </c>
      <c r="Y16" s="17" t="str">
        <f t="shared" si="11"/>
        <v>M9-B16</v>
      </c>
      <c r="Z16" s="19" t="str">
        <f t="shared" si="12"/>
        <v/>
      </c>
      <c r="AA16" s="18"/>
      <c r="AB16" s="4"/>
      <c r="AD16" s="14" t="str">
        <f t="shared" si="24"/>
        <v>M9-B1</v>
      </c>
      <c r="AE16" s="14" t="s">
        <v>26</v>
      </c>
      <c r="AF16" s="2">
        <f t="shared" si="13"/>
        <v>1</v>
      </c>
      <c r="AG16" s="3">
        <f t="shared" si="13"/>
        <v>3</v>
      </c>
      <c r="AH16" s="4"/>
      <c r="AI16" s="2">
        <f t="shared" si="14"/>
        <v>4</v>
      </c>
      <c r="AJ16" s="3">
        <f t="shared" si="14"/>
        <v>5</v>
      </c>
      <c r="AK16" s="4"/>
      <c r="AL16" s="2">
        <f t="shared" si="15"/>
        <v>2</v>
      </c>
      <c r="AM16" s="3">
        <f t="shared" si="15"/>
        <v>6</v>
      </c>
      <c r="AN16" s="4"/>
    </row>
    <row r="17" spans="1:40" ht="29.1" customHeight="1" x14ac:dyDescent="0.25">
      <c r="A17" s="1">
        <f t="shared" si="18"/>
        <v>0.43055555555555558</v>
      </c>
      <c r="B17" s="1">
        <f t="shared" si="19"/>
        <v>0.44305555555555559</v>
      </c>
      <c r="D17" s="1">
        <f t="shared" si="20"/>
        <v>0.57291666666666641</v>
      </c>
      <c r="E17" s="1">
        <f t="shared" si="21"/>
        <v>0.58541666666666636</v>
      </c>
      <c r="G17" s="1">
        <f t="shared" si="22"/>
        <v>0.71527777777777746</v>
      </c>
      <c r="H17" s="1">
        <f t="shared" si="23"/>
        <v>0.72777777777777741</v>
      </c>
      <c r="J17" s="7">
        <f t="shared" si="1"/>
        <v>0.43055555555555558</v>
      </c>
      <c r="K17" s="5" t="s">
        <v>3</v>
      </c>
      <c r="L17" s="31">
        <f t="shared" si="2"/>
        <v>0.44305555555555559</v>
      </c>
      <c r="M17" s="2" t="str">
        <f t="shared" si="3"/>
        <v>M11-B11</v>
      </c>
      <c r="N17" s="18" t="str">
        <f t="shared" si="16"/>
        <v/>
      </c>
      <c r="O17" s="17" t="str">
        <f t="shared" si="4"/>
        <v>M11-B13</v>
      </c>
      <c r="P17" s="19" t="str">
        <f t="shared" si="5"/>
        <v/>
      </c>
      <c r="Q17" s="4"/>
      <c r="R17" s="2" t="str">
        <f t="shared" si="6"/>
        <v>M11-B14</v>
      </c>
      <c r="S17" s="18" t="str">
        <f t="shared" si="7"/>
        <v/>
      </c>
      <c r="T17" s="17" t="str">
        <f t="shared" si="17"/>
        <v>M11-B15</v>
      </c>
      <c r="U17" s="19" t="str">
        <f t="shared" si="8"/>
        <v/>
      </c>
      <c r="V17" s="4"/>
      <c r="W17" s="2" t="str">
        <f t="shared" si="9"/>
        <v>M11-B12</v>
      </c>
      <c r="X17" s="18" t="str">
        <f t="shared" si="10"/>
        <v/>
      </c>
      <c r="Y17" s="17" t="str">
        <f t="shared" si="11"/>
        <v>M11-B16</v>
      </c>
      <c r="Z17" s="19" t="str">
        <f t="shared" si="12"/>
        <v/>
      </c>
      <c r="AA17" s="18"/>
      <c r="AB17" s="4"/>
      <c r="AD17" s="14" t="str">
        <f t="shared" si="24"/>
        <v>M11-B1</v>
      </c>
      <c r="AE17" s="14" t="s">
        <v>26</v>
      </c>
      <c r="AF17" s="2">
        <f t="shared" si="13"/>
        <v>1</v>
      </c>
      <c r="AG17" s="3">
        <f t="shared" si="13"/>
        <v>3</v>
      </c>
      <c r="AH17" s="4"/>
      <c r="AI17" s="2">
        <f t="shared" si="14"/>
        <v>4</v>
      </c>
      <c r="AJ17" s="3">
        <f t="shared" si="14"/>
        <v>5</v>
      </c>
      <c r="AK17" s="4"/>
      <c r="AL17" s="2">
        <f t="shared" si="15"/>
        <v>2</v>
      </c>
      <c r="AM17" s="3">
        <f t="shared" si="15"/>
        <v>6</v>
      </c>
      <c r="AN17" s="4"/>
    </row>
    <row r="18" spans="1:40" ht="29.1" customHeight="1" x14ac:dyDescent="0.25">
      <c r="A18" s="1">
        <f t="shared" si="18"/>
        <v>0.44444444444444448</v>
      </c>
      <c r="B18" s="1">
        <f t="shared" si="19"/>
        <v>0.45694444444444449</v>
      </c>
      <c r="D18" s="1">
        <f t="shared" si="20"/>
        <v>0.58680555555555525</v>
      </c>
      <c r="E18" s="1">
        <f t="shared" si="21"/>
        <v>0.5993055555555552</v>
      </c>
      <c r="G18" s="1">
        <f t="shared" si="22"/>
        <v>0.7291666666666663</v>
      </c>
      <c r="H18" s="1">
        <f t="shared" si="23"/>
        <v>0.74166666666666625</v>
      </c>
      <c r="J18" s="88">
        <f t="shared" si="1"/>
        <v>0.44444444444444448</v>
      </c>
      <c r="K18" s="89" t="s">
        <v>3</v>
      </c>
      <c r="L18" s="90">
        <f t="shared" si="2"/>
        <v>0.45694444444444449</v>
      </c>
      <c r="M18" s="91" t="str">
        <f t="shared" si="3"/>
        <v>M9-B16</v>
      </c>
      <c r="N18" s="92" t="str">
        <f t="shared" si="16"/>
        <v/>
      </c>
      <c r="O18" s="93" t="str">
        <f t="shared" si="4"/>
        <v>M9-B11</v>
      </c>
      <c r="P18" s="94" t="str">
        <f t="shared" si="5"/>
        <v/>
      </c>
      <c r="Q18" s="95"/>
      <c r="R18" s="91" t="str">
        <f t="shared" si="6"/>
        <v>M9-B14</v>
      </c>
      <c r="S18" s="92" t="str">
        <f t="shared" si="7"/>
        <v/>
      </c>
      <c r="T18" s="93" t="str">
        <f t="shared" si="17"/>
        <v>M9-B12</v>
      </c>
      <c r="U18" s="94" t="str">
        <f t="shared" si="8"/>
        <v/>
      </c>
      <c r="V18" s="95"/>
      <c r="W18" s="91" t="str">
        <f t="shared" si="9"/>
        <v>M9-B13</v>
      </c>
      <c r="X18" s="92" t="str">
        <f t="shared" si="10"/>
        <v/>
      </c>
      <c r="Y18" s="93" t="str">
        <f t="shared" si="11"/>
        <v>M9-B15</v>
      </c>
      <c r="Z18" s="94" t="str">
        <f t="shared" si="12"/>
        <v/>
      </c>
      <c r="AA18" s="18"/>
      <c r="AB18" s="4"/>
      <c r="AD18" s="14" t="str">
        <f t="shared" si="24"/>
        <v>M9-B1</v>
      </c>
      <c r="AE18" s="14" t="s">
        <v>27</v>
      </c>
      <c r="AF18" s="2">
        <f t="shared" si="13"/>
        <v>6</v>
      </c>
      <c r="AG18" s="3">
        <f t="shared" si="13"/>
        <v>1</v>
      </c>
      <c r="AH18" s="4"/>
      <c r="AI18" s="2">
        <f t="shared" si="14"/>
        <v>4</v>
      </c>
      <c r="AJ18" s="3">
        <f t="shared" si="14"/>
        <v>2</v>
      </c>
      <c r="AK18" s="4"/>
      <c r="AL18" s="2">
        <f t="shared" si="15"/>
        <v>3</v>
      </c>
      <c r="AM18" s="3">
        <f t="shared" si="15"/>
        <v>5</v>
      </c>
      <c r="AN18" s="4"/>
    </row>
    <row r="19" spans="1:40" ht="29.1" customHeight="1" x14ac:dyDescent="0.25">
      <c r="A19" s="1">
        <f t="shared" si="18"/>
        <v>0.45833333333333337</v>
      </c>
      <c r="B19" s="1">
        <f t="shared" si="19"/>
        <v>0.47083333333333338</v>
      </c>
      <c r="D19" s="1">
        <f t="shared" si="20"/>
        <v>0.60069444444444409</v>
      </c>
      <c r="E19" s="1">
        <f t="shared" si="21"/>
        <v>0.61319444444444404</v>
      </c>
      <c r="G19" s="1">
        <f t="shared" si="22"/>
        <v>0.74305555555555514</v>
      </c>
      <c r="H19" s="1">
        <f t="shared" si="23"/>
        <v>0.75555555555555509</v>
      </c>
      <c r="J19" s="88">
        <f t="shared" si="1"/>
        <v>0.45833333333333337</v>
      </c>
      <c r="K19" s="89" t="s">
        <v>3</v>
      </c>
      <c r="L19" s="90">
        <f t="shared" si="2"/>
        <v>0.47083333333333338</v>
      </c>
      <c r="M19" s="91" t="str">
        <f t="shared" si="3"/>
        <v>M11-B16</v>
      </c>
      <c r="N19" s="92" t="str">
        <f t="shared" si="16"/>
        <v/>
      </c>
      <c r="O19" s="93" t="str">
        <f t="shared" si="4"/>
        <v>M11-B11</v>
      </c>
      <c r="P19" s="94" t="str">
        <f t="shared" si="5"/>
        <v/>
      </c>
      <c r="Q19" s="95"/>
      <c r="R19" s="91" t="str">
        <f t="shared" si="6"/>
        <v>M11-B14</v>
      </c>
      <c r="S19" s="92" t="str">
        <f t="shared" si="7"/>
        <v/>
      </c>
      <c r="T19" s="93" t="str">
        <f t="shared" si="17"/>
        <v>M11-B12</v>
      </c>
      <c r="U19" s="94" t="str">
        <f t="shared" si="8"/>
        <v/>
      </c>
      <c r="V19" s="95"/>
      <c r="W19" s="91" t="str">
        <f t="shared" si="9"/>
        <v>M11-B13</v>
      </c>
      <c r="X19" s="92" t="str">
        <f t="shared" si="10"/>
        <v/>
      </c>
      <c r="Y19" s="93" t="str">
        <f t="shared" si="11"/>
        <v>M11-B15</v>
      </c>
      <c r="Z19" s="94" t="str">
        <f t="shared" si="12"/>
        <v/>
      </c>
      <c r="AA19" s="18"/>
      <c r="AB19" s="4"/>
      <c r="AD19" s="14" t="str">
        <f t="shared" si="24"/>
        <v>M11-B1</v>
      </c>
      <c r="AE19" s="14" t="s">
        <v>27</v>
      </c>
      <c r="AF19" s="2">
        <f t="shared" si="13"/>
        <v>6</v>
      </c>
      <c r="AG19" s="3">
        <f t="shared" si="13"/>
        <v>1</v>
      </c>
      <c r="AH19" s="4"/>
      <c r="AI19" s="2">
        <f t="shared" si="14"/>
        <v>4</v>
      </c>
      <c r="AJ19" s="3">
        <f t="shared" si="14"/>
        <v>2</v>
      </c>
      <c r="AK19" s="4"/>
      <c r="AL19" s="2">
        <f t="shared" si="15"/>
        <v>3</v>
      </c>
      <c r="AM19" s="3">
        <f t="shared" si="15"/>
        <v>5</v>
      </c>
      <c r="AN19" s="4"/>
    </row>
    <row r="20" spans="1:40" ht="5.0999999999999996" customHeight="1" x14ac:dyDescent="0.25">
      <c r="A20" s="1"/>
      <c r="B20" s="1"/>
      <c r="D20" s="1"/>
      <c r="E20" s="1"/>
      <c r="G20" s="1"/>
      <c r="H20" s="1"/>
      <c r="J20" s="99"/>
      <c r="K20" s="100"/>
      <c r="L20" s="101"/>
      <c r="M20" s="102"/>
      <c r="N20" s="103"/>
      <c r="O20" s="104"/>
      <c r="P20" s="105"/>
      <c r="Q20" s="106"/>
      <c r="R20" s="102"/>
      <c r="S20" s="103"/>
      <c r="T20" s="104"/>
      <c r="U20" s="105"/>
      <c r="V20" s="106"/>
      <c r="W20" s="102"/>
      <c r="X20" s="103"/>
      <c r="Y20" s="104"/>
      <c r="Z20" s="105"/>
      <c r="AA20" s="103"/>
      <c r="AB20" s="106"/>
      <c r="AD20" s="14"/>
      <c r="AE20" s="14"/>
      <c r="AF20" s="2"/>
      <c r="AG20" s="3"/>
      <c r="AH20" s="4"/>
      <c r="AI20" s="2"/>
      <c r="AJ20" s="3"/>
      <c r="AK20" s="4"/>
      <c r="AL20" s="2"/>
      <c r="AM20" s="3"/>
      <c r="AN20" s="4"/>
    </row>
    <row r="21" spans="1:40" ht="29.1" customHeight="1" x14ac:dyDescent="0.25">
      <c r="A21" s="1">
        <f>B$6</f>
        <v>0.33333333333333331</v>
      </c>
      <c r="B21" s="1">
        <f>A21+$B$4</f>
        <v>0.34583333333333333</v>
      </c>
      <c r="D21" s="1">
        <f>E$6</f>
        <v>0.47569444444444442</v>
      </c>
      <c r="E21" s="1">
        <f>D21+$B$4</f>
        <v>0.48819444444444443</v>
      </c>
      <c r="G21" s="1">
        <f>H$6</f>
        <v>0.61805555555555558</v>
      </c>
      <c r="H21" s="1">
        <f>G21+$B$4</f>
        <v>0.63055555555555554</v>
      </c>
      <c r="J21" s="7">
        <f>D21</f>
        <v>0.47569444444444442</v>
      </c>
      <c r="K21" s="5" t="s">
        <v>3</v>
      </c>
      <c r="L21" s="31">
        <f>E21</f>
        <v>0.48819444444444443</v>
      </c>
      <c r="M21" s="2" t="str">
        <f t="shared" ref="M21:M30" si="25">$AD21&amp;AF21</f>
        <v>M9-C11</v>
      </c>
      <c r="N21" s="18" t="str">
        <f t="shared" ref="N21:N30" si="26">VLOOKUP(M21,Teams,2,0)</f>
        <v/>
      </c>
      <c r="O21" s="17" t="str">
        <f t="shared" ref="O21:O30" si="27">$AD21&amp;AG21</f>
        <v>M9-C12</v>
      </c>
      <c r="P21" s="19" t="str">
        <f t="shared" ref="P21:P30" si="28">VLOOKUP(O21,Teams,2,0)</f>
        <v/>
      </c>
      <c r="Q21" s="4"/>
      <c r="R21" s="2" t="str">
        <f t="shared" ref="R21:R30" si="29">$AD21&amp;AI21</f>
        <v>M9-C13</v>
      </c>
      <c r="S21" s="18" t="str">
        <f t="shared" ref="S21:S30" si="30">VLOOKUP(R21,Teams,2,0)</f>
        <v/>
      </c>
      <c r="T21" s="17" t="str">
        <f t="shared" ref="T21:T30" si="31">$AD21&amp;AJ21</f>
        <v>M9-C14</v>
      </c>
      <c r="U21" s="19" t="str">
        <f t="shared" ref="U21:U30" si="32">VLOOKUP(T21,Teams,2,0)</f>
        <v/>
      </c>
      <c r="V21" s="4"/>
      <c r="W21" s="2" t="str">
        <f t="shared" ref="W21:W30" si="33">$AD21&amp;AL21</f>
        <v>M9-C15</v>
      </c>
      <c r="X21" s="18" t="str">
        <f t="shared" ref="X21:X30" si="34">VLOOKUP(W21,Teams,2,0)</f>
        <v/>
      </c>
      <c r="Y21" s="17" t="str">
        <f t="shared" ref="Y21:Y30" si="35">$AD21&amp;AM21</f>
        <v>M9-C16</v>
      </c>
      <c r="Z21" s="19" t="str">
        <f t="shared" ref="Z21:Z30" si="36">VLOOKUP(Y21,Teams,2,0)</f>
        <v/>
      </c>
      <c r="AA21" s="18"/>
      <c r="AB21" s="4"/>
      <c r="AD21" s="14" t="s">
        <v>72</v>
      </c>
      <c r="AE21" s="14" t="s">
        <v>23</v>
      </c>
      <c r="AF21" s="2">
        <f t="shared" ref="AF21:AG30" si="37">VLOOKUP($AE21,$AE$3:$AN$7,AF$1)</f>
        <v>1</v>
      </c>
      <c r="AG21" s="3">
        <f t="shared" si="37"/>
        <v>2</v>
      </c>
      <c r="AH21" s="4"/>
      <c r="AI21" s="2">
        <f t="shared" ref="AI21:AJ30" si="38">VLOOKUP($AE21,$AE$3:$AN$7,AI$1)</f>
        <v>3</v>
      </c>
      <c r="AJ21" s="3">
        <f t="shared" si="38"/>
        <v>4</v>
      </c>
      <c r="AK21" s="4"/>
      <c r="AL21" s="2">
        <f t="shared" ref="AL21:AM30" si="39">VLOOKUP($AE21,$AE$3:$AN$7,AL$1)</f>
        <v>5</v>
      </c>
      <c r="AM21" s="3">
        <f t="shared" si="39"/>
        <v>6</v>
      </c>
      <c r="AN21" s="4"/>
    </row>
    <row r="22" spans="1:40" ht="29.1" customHeight="1" x14ac:dyDescent="0.25">
      <c r="A22" s="1">
        <f>B21+$B$5</f>
        <v>0.34722222222222221</v>
      </c>
      <c r="B22" s="1">
        <f>A22+$B$4</f>
        <v>0.35972222222222222</v>
      </c>
      <c r="D22" s="1">
        <f>E21+$B$5</f>
        <v>0.48958333333333331</v>
      </c>
      <c r="E22" s="1">
        <f>D22+$B$4</f>
        <v>0.50208333333333333</v>
      </c>
      <c r="G22" s="1">
        <f>H21+$B$5</f>
        <v>0.63194444444444442</v>
      </c>
      <c r="H22" s="1">
        <f>G22+$B$4</f>
        <v>0.64444444444444438</v>
      </c>
      <c r="J22" s="7">
        <f t="shared" ref="J22:J30" si="40">D22</f>
        <v>0.48958333333333331</v>
      </c>
      <c r="K22" s="5" t="s">
        <v>3</v>
      </c>
      <c r="L22" s="31">
        <f t="shared" ref="L22:L30" si="41">E22</f>
        <v>0.50208333333333333</v>
      </c>
      <c r="M22" s="2" t="str">
        <f t="shared" si="25"/>
        <v>M9-B21</v>
      </c>
      <c r="N22" s="18" t="str">
        <f t="shared" si="26"/>
        <v/>
      </c>
      <c r="O22" s="17" t="str">
        <f t="shared" si="27"/>
        <v>M9-B22</v>
      </c>
      <c r="P22" s="19" t="str">
        <f t="shared" si="28"/>
        <v/>
      </c>
      <c r="Q22" s="4"/>
      <c r="R22" s="2" t="str">
        <f t="shared" si="29"/>
        <v>M9-B23</v>
      </c>
      <c r="S22" s="18" t="str">
        <f t="shared" si="30"/>
        <v/>
      </c>
      <c r="T22" s="17" t="str">
        <f t="shared" si="31"/>
        <v>M9-B24</v>
      </c>
      <c r="U22" s="19" t="str">
        <f t="shared" si="32"/>
        <v/>
      </c>
      <c r="V22" s="4"/>
      <c r="W22" s="2" t="str">
        <f t="shared" si="33"/>
        <v>M9-B25</v>
      </c>
      <c r="X22" s="18" t="str">
        <f t="shared" si="34"/>
        <v/>
      </c>
      <c r="Y22" s="17" t="str">
        <f t="shared" si="35"/>
        <v>M9-B26</v>
      </c>
      <c r="Z22" s="19" t="str">
        <f t="shared" si="36"/>
        <v/>
      </c>
      <c r="AA22" s="18"/>
      <c r="AB22" s="4"/>
      <c r="AD22" s="14" t="s">
        <v>73</v>
      </c>
      <c r="AE22" s="14" t="s">
        <v>23</v>
      </c>
      <c r="AF22" s="2">
        <f t="shared" si="37"/>
        <v>1</v>
      </c>
      <c r="AG22" s="3">
        <f t="shared" si="37"/>
        <v>2</v>
      </c>
      <c r="AH22" s="4"/>
      <c r="AI22" s="2">
        <f t="shared" si="38"/>
        <v>3</v>
      </c>
      <c r="AJ22" s="3">
        <f t="shared" si="38"/>
        <v>4</v>
      </c>
      <c r="AK22" s="4"/>
      <c r="AL22" s="2">
        <f t="shared" si="39"/>
        <v>5</v>
      </c>
      <c r="AM22" s="3">
        <f t="shared" si="39"/>
        <v>6</v>
      </c>
      <c r="AN22" s="4"/>
    </row>
    <row r="23" spans="1:40" ht="29.1" customHeight="1" x14ac:dyDescent="0.25">
      <c r="A23" s="1">
        <f t="shared" ref="A23:A30" si="42">B22+$B$5</f>
        <v>0.3611111111111111</v>
      </c>
      <c r="B23" s="1">
        <f t="shared" ref="B23:B30" si="43">A23+$B$4</f>
        <v>0.37361111111111112</v>
      </c>
      <c r="D23" s="1">
        <f t="shared" ref="D23:D30" si="44">E22+$B$5</f>
        <v>0.50347222222222221</v>
      </c>
      <c r="E23" s="1">
        <f t="shared" ref="E23:E30" si="45">D23+$B$4</f>
        <v>0.51597222222222217</v>
      </c>
      <c r="G23" s="1">
        <f t="shared" ref="G23:G30" si="46">H22+$B$5</f>
        <v>0.64583333333333326</v>
      </c>
      <c r="H23" s="1">
        <f t="shared" ref="H23:H30" si="47">G23+$B$4</f>
        <v>0.65833333333333321</v>
      </c>
      <c r="J23" s="7">
        <f t="shared" si="40"/>
        <v>0.50347222222222221</v>
      </c>
      <c r="K23" s="5" t="s">
        <v>3</v>
      </c>
      <c r="L23" s="31">
        <f t="shared" si="41"/>
        <v>0.51597222222222217</v>
      </c>
      <c r="M23" s="2" t="str">
        <f t="shared" si="25"/>
        <v>M9-C16</v>
      </c>
      <c r="N23" s="18" t="str">
        <f t="shared" si="26"/>
        <v/>
      </c>
      <c r="O23" s="17" t="str">
        <f t="shared" si="27"/>
        <v>M9-C14</v>
      </c>
      <c r="P23" s="19" t="str">
        <f t="shared" si="28"/>
        <v/>
      </c>
      <c r="Q23" s="4"/>
      <c r="R23" s="2" t="str">
        <f t="shared" si="29"/>
        <v>M9-C15</v>
      </c>
      <c r="S23" s="18" t="str">
        <f t="shared" si="30"/>
        <v/>
      </c>
      <c r="T23" s="17" t="str">
        <f t="shared" si="31"/>
        <v>M9-C11</v>
      </c>
      <c r="U23" s="19" t="str">
        <f t="shared" si="32"/>
        <v/>
      </c>
      <c r="V23" s="4"/>
      <c r="W23" s="2" t="str">
        <f t="shared" si="33"/>
        <v>M9-C12</v>
      </c>
      <c r="X23" s="18" t="str">
        <f t="shared" si="34"/>
        <v/>
      </c>
      <c r="Y23" s="17" t="str">
        <f t="shared" si="35"/>
        <v>M9-C13</v>
      </c>
      <c r="Z23" s="19" t="str">
        <f t="shared" si="36"/>
        <v/>
      </c>
      <c r="AA23" s="18"/>
      <c r="AB23" s="4"/>
      <c r="AD23" s="14" t="str">
        <f>AD21</f>
        <v>M9-C1</v>
      </c>
      <c r="AE23" s="14" t="s">
        <v>24</v>
      </c>
      <c r="AF23" s="2">
        <f t="shared" si="37"/>
        <v>6</v>
      </c>
      <c r="AG23" s="3">
        <f t="shared" si="37"/>
        <v>4</v>
      </c>
      <c r="AH23" s="4"/>
      <c r="AI23" s="2">
        <f t="shared" si="38"/>
        <v>5</v>
      </c>
      <c r="AJ23" s="3">
        <f t="shared" si="38"/>
        <v>1</v>
      </c>
      <c r="AK23" s="4"/>
      <c r="AL23" s="2">
        <f t="shared" si="39"/>
        <v>2</v>
      </c>
      <c r="AM23" s="3">
        <f t="shared" si="39"/>
        <v>3</v>
      </c>
      <c r="AN23" s="4"/>
    </row>
    <row r="24" spans="1:40" ht="29.1" customHeight="1" x14ac:dyDescent="0.25">
      <c r="A24" s="1">
        <f t="shared" si="42"/>
        <v>0.375</v>
      </c>
      <c r="B24" s="1">
        <f t="shared" si="43"/>
        <v>0.38750000000000001</v>
      </c>
      <c r="D24" s="1">
        <f t="shared" si="44"/>
        <v>0.51736111111111105</v>
      </c>
      <c r="E24" s="1">
        <f t="shared" si="45"/>
        <v>0.52986111111111101</v>
      </c>
      <c r="G24" s="1">
        <f t="shared" si="46"/>
        <v>0.6597222222222221</v>
      </c>
      <c r="H24" s="1">
        <f t="shared" si="47"/>
        <v>0.67222222222222205</v>
      </c>
      <c r="J24" s="7">
        <f t="shared" si="40"/>
        <v>0.51736111111111105</v>
      </c>
      <c r="K24" s="5" t="s">
        <v>3</v>
      </c>
      <c r="L24" s="31">
        <f t="shared" si="41"/>
        <v>0.52986111111111101</v>
      </c>
      <c r="M24" s="2" t="str">
        <f t="shared" si="25"/>
        <v>M9-B26</v>
      </c>
      <c r="N24" s="18" t="str">
        <f t="shared" si="26"/>
        <v/>
      </c>
      <c r="O24" s="17" t="str">
        <f t="shared" si="27"/>
        <v>M9-B24</v>
      </c>
      <c r="P24" s="19" t="str">
        <f t="shared" si="28"/>
        <v/>
      </c>
      <c r="Q24" s="4"/>
      <c r="R24" s="2" t="str">
        <f t="shared" si="29"/>
        <v>M9-B25</v>
      </c>
      <c r="S24" s="18" t="str">
        <f t="shared" si="30"/>
        <v/>
      </c>
      <c r="T24" s="17" t="str">
        <f t="shared" si="31"/>
        <v>M9-B21</v>
      </c>
      <c r="U24" s="19" t="str">
        <f t="shared" si="32"/>
        <v/>
      </c>
      <c r="V24" s="4"/>
      <c r="W24" s="2" t="str">
        <f t="shared" si="33"/>
        <v>M9-B22</v>
      </c>
      <c r="X24" s="18" t="str">
        <f t="shared" si="34"/>
        <v/>
      </c>
      <c r="Y24" s="17" t="str">
        <f t="shared" si="35"/>
        <v>M9-B23</v>
      </c>
      <c r="Z24" s="19" t="str">
        <f t="shared" si="36"/>
        <v/>
      </c>
      <c r="AA24" s="18"/>
      <c r="AB24" s="4"/>
      <c r="AD24" s="14" t="str">
        <f>AD22</f>
        <v>M9-B2</v>
      </c>
      <c r="AE24" s="14" t="s">
        <v>24</v>
      </c>
      <c r="AF24" s="2">
        <f t="shared" si="37"/>
        <v>6</v>
      </c>
      <c r="AG24" s="3">
        <f t="shared" si="37"/>
        <v>4</v>
      </c>
      <c r="AH24" s="4"/>
      <c r="AI24" s="2">
        <f t="shared" si="38"/>
        <v>5</v>
      </c>
      <c r="AJ24" s="3">
        <f t="shared" si="38"/>
        <v>1</v>
      </c>
      <c r="AK24" s="4"/>
      <c r="AL24" s="2">
        <f t="shared" si="39"/>
        <v>2</v>
      </c>
      <c r="AM24" s="3">
        <f t="shared" si="39"/>
        <v>3</v>
      </c>
      <c r="AN24" s="4"/>
    </row>
    <row r="25" spans="1:40" ht="29.1" customHeight="1" x14ac:dyDescent="0.25">
      <c r="A25" s="1">
        <f t="shared" si="42"/>
        <v>0.3888888888888889</v>
      </c>
      <c r="B25" s="1">
        <f t="shared" si="43"/>
        <v>0.40138888888888891</v>
      </c>
      <c r="D25" s="1">
        <f t="shared" si="44"/>
        <v>0.53124999999999989</v>
      </c>
      <c r="E25" s="1">
        <f t="shared" si="45"/>
        <v>0.54374999999999984</v>
      </c>
      <c r="G25" s="1">
        <f t="shared" si="46"/>
        <v>0.67361111111111094</v>
      </c>
      <c r="H25" s="1">
        <f t="shared" si="47"/>
        <v>0.68611111111111089</v>
      </c>
      <c r="J25" s="7">
        <f t="shared" si="40"/>
        <v>0.53124999999999989</v>
      </c>
      <c r="K25" s="5" t="s">
        <v>3</v>
      </c>
      <c r="L25" s="31">
        <f t="shared" si="41"/>
        <v>0.54374999999999984</v>
      </c>
      <c r="M25" s="2" t="str">
        <f t="shared" si="25"/>
        <v>M9-C12</v>
      </c>
      <c r="N25" s="18" t="str">
        <f t="shared" si="26"/>
        <v/>
      </c>
      <c r="O25" s="17" t="str">
        <f t="shared" si="27"/>
        <v>M9-C15</v>
      </c>
      <c r="P25" s="19" t="str">
        <f t="shared" si="28"/>
        <v/>
      </c>
      <c r="Q25" s="4"/>
      <c r="R25" s="2" t="str">
        <f t="shared" si="29"/>
        <v>M9-C16</v>
      </c>
      <c r="S25" s="18" t="str">
        <f t="shared" si="30"/>
        <v/>
      </c>
      <c r="T25" s="17" t="str">
        <f t="shared" si="31"/>
        <v>M9-C13</v>
      </c>
      <c r="U25" s="19" t="str">
        <f t="shared" si="32"/>
        <v/>
      </c>
      <c r="V25" s="4"/>
      <c r="W25" s="2" t="str">
        <f t="shared" si="33"/>
        <v>M9-C11</v>
      </c>
      <c r="X25" s="18" t="str">
        <f t="shared" si="34"/>
        <v/>
      </c>
      <c r="Y25" s="17" t="str">
        <f t="shared" si="35"/>
        <v>M9-C14</v>
      </c>
      <c r="Z25" s="19" t="str">
        <f t="shared" si="36"/>
        <v/>
      </c>
      <c r="AA25" s="18"/>
      <c r="AB25" s="4"/>
      <c r="AD25" s="14" t="str">
        <f t="shared" ref="AD25:AD30" si="48">AD23</f>
        <v>M9-C1</v>
      </c>
      <c r="AE25" s="14" t="s">
        <v>25</v>
      </c>
      <c r="AF25" s="2">
        <f t="shared" si="37"/>
        <v>2</v>
      </c>
      <c r="AG25" s="3">
        <f t="shared" si="37"/>
        <v>5</v>
      </c>
      <c r="AH25" s="4"/>
      <c r="AI25" s="2">
        <f t="shared" si="38"/>
        <v>6</v>
      </c>
      <c r="AJ25" s="3">
        <f t="shared" si="38"/>
        <v>3</v>
      </c>
      <c r="AK25" s="4"/>
      <c r="AL25" s="2">
        <f t="shared" si="39"/>
        <v>1</v>
      </c>
      <c r="AM25" s="3">
        <f t="shared" si="39"/>
        <v>4</v>
      </c>
      <c r="AN25" s="4"/>
    </row>
    <row r="26" spans="1:40" ht="29.1" customHeight="1" x14ac:dyDescent="0.25">
      <c r="A26" s="1">
        <f t="shared" si="42"/>
        <v>0.40277777777777779</v>
      </c>
      <c r="B26" s="1">
        <f t="shared" si="43"/>
        <v>0.4152777777777778</v>
      </c>
      <c r="D26" s="1">
        <f t="shared" si="44"/>
        <v>0.54513888888888873</v>
      </c>
      <c r="E26" s="1">
        <f t="shared" si="45"/>
        <v>0.55763888888888868</v>
      </c>
      <c r="G26" s="1">
        <f t="shared" si="46"/>
        <v>0.68749999999999978</v>
      </c>
      <c r="H26" s="1">
        <f t="shared" si="47"/>
        <v>0.69999999999999973</v>
      </c>
      <c r="J26" s="7">
        <f t="shared" si="40"/>
        <v>0.54513888888888873</v>
      </c>
      <c r="K26" s="5" t="s">
        <v>3</v>
      </c>
      <c r="L26" s="31">
        <f t="shared" si="41"/>
        <v>0.55763888888888868</v>
      </c>
      <c r="M26" s="2" t="str">
        <f t="shared" si="25"/>
        <v>M9-B22</v>
      </c>
      <c r="N26" s="18" t="str">
        <f t="shared" si="26"/>
        <v/>
      </c>
      <c r="O26" s="17" t="str">
        <f t="shared" si="27"/>
        <v>M9-B25</v>
      </c>
      <c r="P26" s="19" t="str">
        <f t="shared" si="28"/>
        <v/>
      </c>
      <c r="Q26" s="4"/>
      <c r="R26" s="2" t="str">
        <f t="shared" si="29"/>
        <v>M9-B26</v>
      </c>
      <c r="S26" s="18" t="str">
        <f t="shared" si="30"/>
        <v/>
      </c>
      <c r="T26" s="17" t="str">
        <f t="shared" si="31"/>
        <v>M9-B23</v>
      </c>
      <c r="U26" s="19" t="str">
        <f t="shared" si="32"/>
        <v/>
      </c>
      <c r="V26" s="4"/>
      <c r="W26" s="2" t="str">
        <f t="shared" si="33"/>
        <v>M9-B21</v>
      </c>
      <c r="X26" s="18" t="str">
        <f t="shared" si="34"/>
        <v/>
      </c>
      <c r="Y26" s="17" t="str">
        <f t="shared" si="35"/>
        <v>M9-B24</v>
      </c>
      <c r="Z26" s="19" t="str">
        <f t="shared" si="36"/>
        <v/>
      </c>
      <c r="AA26" s="18"/>
      <c r="AB26" s="4"/>
      <c r="AD26" s="14" t="str">
        <f t="shared" si="48"/>
        <v>M9-B2</v>
      </c>
      <c r="AE26" s="14" t="s">
        <v>25</v>
      </c>
      <c r="AF26" s="2">
        <f t="shared" si="37"/>
        <v>2</v>
      </c>
      <c r="AG26" s="3">
        <f t="shared" si="37"/>
        <v>5</v>
      </c>
      <c r="AH26" s="4"/>
      <c r="AI26" s="2">
        <f t="shared" si="38"/>
        <v>6</v>
      </c>
      <c r="AJ26" s="3">
        <f t="shared" si="38"/>
        <v>3</v>
      </c>
      <c r="AK26" s="4"/>
      <c r="AL26" s="2">
        <f t="shared" si="39"/>
        <v>1</v>
      </c>
      <c r="AM26" s="3">
        <f t="shared" si="39"/>
        <v>4</v>
      </c>
      <c r="AN26" s="4"/>
    </row>
    <row r="27" spans="1:40" ht="29.1" customHeight="1" x14ac:dyDescent="0.25">
      <c r="A27" s="1">
        <f t="shared" si="42"/>
        <v>0.41666666666666669</v>
      </c>
      <c r="B27" s="1">
        <f t="shared" si="43"/>
        <v>0.4291666666666667</v>
      </c>
      <c r="D27" s="1">
        <f t="shared" si="44"/>
        <v>0.55902777777777757</v>
      </c>
      <c r="E27" s="1">
        <f t="shared" si="45"/>
        <v>0.57152777777777752</v>
      </c>
      <c r="G27" s="1">
        <f t="shared" si="46"/>
        <v>0.70138888888888862</v>
      </c>
      <c r="H27" s="1">
        <f t="shared" si="47"/>
        <v>0.71388888888888857</v>
      </c>
      <c r="J27" s="7">
        <f t="shared" si="40"/>
        <v>0.55902777777777757</v>
      </c>
      <c r="K27" s="5" t="s">
        <v>3</v>
      </c>
      <c r="L27" s="31">
        <f t="shared" si="41"/>
        <v>0.57152777777777752</v>
      </c>
      <c r="M27" s="2" t="str">
        <f t="shared" si="25"/>
        <v>M9-C11</v>
      </c>
      <c r="N27" s="18" t="str">
        <f t="shared" si="26"/>
        <v/>
      </c>
      <c r="O27" s="17" t="str">
        <f t="shared" si="27"/>
        <v>M9-C13</v>
      </c>
      <c r="P27" s="19" t="str">
        <f t="shared" si="28"/>
        <v/>
      </c>
      <c r="Q27" s="4"/>
      <c r="R27" s="2" t="str">
        <f t="shared" si="29"/>
        <v>M9-C14</v>
      </c>
      <c r="S27" s="18" t="str">
        <f t="shared" si="30"/>
        <v/>
      </c>
      <c r="T27" s="17" t="str">
        <f t="shared" si="31"/>
        <v>M9-C15</v>
      </c>
      <c r="U27" s="19" t="str">
        <f t="shared" si="32"/>
        <v/>
      </c>
      <c r="V27" s="4"/>
      <c r="W27" s="2" t="str">
        <f t="shared" si="33"/>
        <v>M9-C12</v>
      </c>
      <c r="X27" s="18" t="str">
        <f t="shared" si="34"/>
        <v/>
      </c>
      <c r="Y27" s="17" t="str">
        <f t="shared" si="35"/>
        <v>M9-C16</v>
      </c>
      <c r="Z27" s="19" t="str">
        <f t="shared" si="36"/>
        <v/>
      </c>
      <c r="AA27" s="18"/>
      <c r="AB27" s="4"/>
      <c r="AD27" s="14" t="str">
        <f t="shared" si="48"/>
        <v>M9-C1</v>
      </c>
      <c r="AE27" s="14" t="s">
        <v>26</v>
      </c>
      <c r="AF27" s="2">
        <f t="shared" si="37"/>
        <v>1</v>
      </c>
      <c r="AG27" s="3">
        <f t="shared" si="37"/>
        <v>3</v>
      </c>
      <c r="AH27" s="4"/>
      <c r="AI27" s="2">
        <f t="shared" si="38"/>
        <v>4</v>
      </c>
      <c r="AJ27" s="3">
        <f t="shared" si="38"/>
        <v>5</v>
      </c>
      <c r="AK27" s="4"/>
      <c r="AL27" s="2">
        <f t="shared" si="39"/>
        <v>2</v>
      </c>
      <c r="AM27" s="3">
        <f t="shared" si="39"/>
        <v>6</v>
      </c>
      <c r="AN27" s="4"/>
    </row>
    <row r="28" spans="1:40" ht="29.1" customHeight="1" x14ac:dyDescent="0.25">
      <c r="A28" s="1">
        <f t="shared" si="42"/>
        <v>0.43055555555555558</v>
      </c>
      <c r="B28" s="1">
        <f t="shared" si="43"/>
        <v>0.44305555555555559</v>
      </c>
      <c r="D28" s="1">
        <f t="shared" si="44"/>
        <v>0.57291666666666641</v>
      </c>
      <c r="E28" s="1">
        <f t="shared" si="45"/>
        <v>0.58541666666666636</v>
      </c>
      <c r="G28" s="1">
        <f t="shared" si="46"/>
        <v>0.71527777777777746</v>
      </c>
      <c r="H28" s="1">
        <f t="shared" si="47"/>
        <v>0.72777777777777741</v>
      </c>
      <c r="J28" s="7">
        <f t="shared" si="40"/>
        <v>0.57291666666666641</v>
      </c>
      <c r="K28" s="5" t="s">
        <v>3</v>
      </c>
      <c r="L28" s="31">
        <f t="shared" si="41"/>
        <v>0.58541666666666636</v>
      </c>
      <c r="M28" s="2" t="str">
        <f t="shared" si="25"/>
        <v>M9-B21</v>
      </c>
      <c r="N28" s="18" t="str">
        <f t="shared" si="26"/>
        <v/>
      </c>
      <c r="O28" s="17" t="str">
        <f t="shared" si="27"/>
        <v>M9-B23</v>
      </c>
      <c r="P28" s="19" t="str">
        <f t="shared" si="28"/>
        <v/>
      </c>
      <c r="Q28" s="4"/>
      <c r="R28" s="2" t="str">
        <f t="shared" si="29"/>
        <v>M9-B24</v>
      </c>
      <c r="S28" s="18" t="str">
        <f t="shared" si="30"/>
        <v/>
      </c>
      <c r="T28" s="17" t="str">
        <f t="shared" si="31"/>
        <v>M9-B25</v>
      </c>
      <c r="U28" s="19" t="str">
        <f t="shared" si="32"/>
        <v/>
      </c>
      <c r="V28" s="4"/>
      <c r="W28" s="2" t="str">
        <f t="shared" si="33"/>
        <v>M9-B22</v>
      </c>
      <c r="X28" s="18" t="str">
        <f t="shared" si="34"/>
        <v/>
      </c>
      <c r="Y28" s="17" t="str">
        <f t="shared" si="35"/>
        <v>M9-B26</v>
      </c>
      <c r="Z28" s="19" t="str">
        <f t="shared" si="36"/>
        <v/>
      </c>
      <c r="AA28" s="18"/>
      <c r="AB28" s="4"/>
      <c r="AD28" s="14" t="str">
        <f t="shared" si="48"/>
        <v>M9-B2</v>
      </c>
      <c r="AE28" s="14" t="s">
        <v>26</v>
      </c>
      <c r="AF28" s="2">
        <f t="shared" si="37"/>
        <v>1</v>
      </c>
      <c r="AG28" s="3">
        <f t="shared" si="37"/>
        <v>3</v>
      </c>
      <c r="AH28" s="4"/>
      <c r="AI28" s="2">
        <f t="shared" si="38"/>
        <v>4</v>
      </c>
      <c r="AJ28" s="3">
        <f t="shared" si="38"/>
        <v>5</v>
      </c>
      <c r="AK28" s="4"/>
      <c r="AL28" s="2">
        <f t="shared" si="39"/>
        <v>2</v>
      </c>
      <c r="AM28" s="3">
        <f t="shared" si="39"/>
        <v>6</v>
      </c>
      <c r="AN28" s="4"/>
    </row>
    <row r="29" spans="1:40" ht="29.1" customHeight="1" x14ac:dyDescent="0.25">
      <c r="A29" s="1">
        <f t="shared" si="42"/>
        <v>0.44444444444444448</v>
      </c>
      <c r="B29" s="1">
        <f t="shared" si="43"/>
        <v>0.45694444444444449</v>
      </c>
      <c r="D29" s="1">
        <f t="shared" si="44"/>
        <v>0.58680555555555525</v>
      </c>
      <c r="E29" s="1">
        <f t="shared" si="45"/>
        <v>0.5993055555555552</v>
      </c>
      <c r="G29" s="1">
        <f t="shared" si="46"/>
        <v>0.7291666666666663</v>
      </c>
      <c r="H29" s="1">
        <f t="shared" si="47"/>
        <v>0.74166666666666625</v>
      </c>
      <c r="J29" s="96">
        <f t="shared" si="40"/>
        <v>0.58680555555555525</v>
      </c>
      <c r="K29" s="97" t="s">
        <v>3</v>
      </c>
      <c r="L29" s="98">
        <f t="shared" si="41"/>
        <v>0.5993055555555552</v>
      </c>
      <c r="M29" s="66" t="str">
        <f t="shared" si="25"/>
        <v>M9-C16</v>
      </c>
      <c r="N29" s="67" t="str">
        <f t="shared" si="26"/>
        <v/>
      </c>
      <c r="O29" s="68" t="str">
        <f t="shared" si="27"/>
        <v>M9-C11</v>
      </c>
      <c r="P29" s="64" t="str">
        <f t="shared" si="28"/>
        <v/>
      </c>
      <c r="Q29" s="65"/>
      <c r="R29" s="66" t="str">
        <f t="shared" si="29"/>
        <v>M9-C14</v>
      </c>
      <c r="S29" s="67" t="str">
        <f t="shared" si="30"/>
        <v/>
      </c>
      <c r="T29" s="68" t="str">
        <f t="shared" si="31"/>
        <v>M9-C12</v>
      </c>
      <c r="U29" s="64" t="str">
        <f t="shared" si="32"/>
        <v/>
      </c>
      <c r="V29" s="65"/>
      <c r="W29" s="66" t="str">
        <f t="shared" si="33"/>
        <v>M9-C13</v>
      </c>
      <c r="X29" s="67" t="str">
        <f t="shared" si="34"/>
        <v/>
      </c>
      <c r="Y29" s="68" t="str">
        <f t="shared" si="35"/>
        <v>M9-C15</v>
      </c>
      <c r="Z29" s="64" t="str">
        <f t="shared" si="36"/>
        <v/>
      </c>
      <c r="AA29" s="18"/>
      <c r="AB29" s="4"/>
      <c r="AD29" s="14" t="str">
        <f t="shared" si="48"/>
        <v>M9-C1</v>
      </c>
      <c r="AE29" s="14" t="s">
        <v>27</v>
      </c>
      <c r="AF29" s="2">
        <f t="shared" si="37"/>
        <v>6</v>
      </c>
      <c r="AG29" s="3">
        <f t="shared" si="37"/>
        <v>1</v>
      </c>
      <c r="AH29" s="4"/>
      <c r="AI29" s="2">
        <f t="shared" si="38"/>
        <v>4</v>
      </c>
      <c r="AJ29" s="3">
        <f t="shared" si="38"/>
        <v>2</v>
      </c>
      <c r="AK29" s="4"/>
      <c r="AL29" s="2">
        <f t="shared" si="39"/>
        <v>3</v>
      </c>
      <c r="AM29" s="3">
        <f t="shared" si="39"/>
        <v>5</v>
      </c>
      <c r="AN29" s="4"/>
    </row>
    <row r="30" spans="1:40" ht="29.1" customHeight="1" x14ac:dyDescent="0.25">
      <c r="A30" s="1">
        <f t="shared" si="42"/>
        <v>0.45833333333333337</v>
      </c>
      <c r="B30" s="1">
        <f t="shared" si="43"/>
        <v>0.47083333333333338</v>
      </c>
      <c r="D30" s="1">
        <f t="shared" si="44"/>
        <v>0.60069444444444409</v>
      </c>
      <c r="E30" s="1">
        <f t="shared" si="45"/>
        <v>0.61319444444444404</v>
      </c>
      <c r="G30" s="1">
        <f t="shared" si="46"/>
        <v>0.74305555555555514</v>
      </c>
      <c r="H30" s="1">
        <f t="shared" si="47"/>
        <v>0.75555555555555509</v>
      </c>
      <c r="J30" s="96">
        <f t="shared" si="40"/>
        <v>0.60069444444444409</v>
      </c>
      <c r="K30" s="97" t="s">
        <v>3</v>
      </c>
      <c r="L30" s="98">
        <f t="shared" si="41"/>
        <v>0.61319444444444404</v>
      </c>
      <c r="M30" s="66" t="str">
        <f t="shared" si="25"/>
        <v>M9-B26</v>
      </c>
      <c r="N30" s="67" t="str">
        <f t="shared" si="26"/>
        <v/>
      </c>
      <c r="O30" s="68" t="str">
        <f t="shared" si="27"/>
        <v>M9-B21</v>
      </c>
      <c r="P30" s="64" t="str">
        <f t="shared" si="28"/>
        <v/>
      </c>
      <c r="Q30" s="65"/>
      <c r="R30" s="66" t="str">
        <f t="shared" si="29"/>
        <v>M9-B24</v>
      </c>
      <c r="S30" s="67" t="str">
        <f t="shared" si="30"/>
        <v/>
      </c>
      <c r="T30" s="68" t="str">
        <f t="shared" si="31"/>
        <v>M9-B22</v>
      </c>
      <c r="U30" s="64" t="str">
        <f t="shared" si="32"/>
        <v/>
      </c>
      <c r="V30" s="65"/>
      <c r="W30" s="66" t="str">
        <f t="shared" si="33"/>
        <v>M9-B23</v>
      </c>
      <c r="X30" s="67" t="str">
        <f t="shared" si="34"/>
        <v/>
      </c>
      <c r="Y30" s="68" t="str">
        <f t="shared" si="35"/>
        <v>M9-B25</v>
      </c>
      <c r="Z30" s="64" t="str">
        <f t="shared" si="36"/>
        <v/>
      </c>
      <c r="AA30" s="18"/>
      <c r="AB30" s="4"/>
      <c r="AD30" s="14" t="str">
        <f t="shared" si="48"/>
        <v>M9-B2</v>
      </c>
      <c r="AE30" s="14" t="s">
        <v>27</v>
      </c>
      <c r="AF30" s="2">
        <f t="shared" si="37"/>
        <v>6</v>
      </c>
      <c r="AG30" s="3">
        <f t="shared" si="37"/>
        <v>1</v>
      </c>
      <c r="AH30" s="4"/>
      <c r="AI30" s="2">
        <f t="shared" si="38"/>
        <v>4</v>
      </c>
      <c r="AJ30" s="3">
        <f t="shared" si="38"/>
        <v>2</v>
      </c>
      <c r="AK30" s="4"/>
      <c r="AL30" s="2">
        <f t="shared" si="39"/>
        <v>3</v>
      </c>
      <c r="AM30" s="3">
        <f t="shared" si="39"/>
        <v>5</v>
      </c>
      <c r="AN30" s="4"/>
    </row>
    <row r="31" spans="1:40" ht="5.0999999999999996" customHeight="1" x14ac:dyDescent="0.25">
      <c r="A31" s="1"/>
      <c r="B31" s="1"/>
      <c r="D31" s="1"/>
      <c r="E31" s="1"/>
      <c r="G31" s="1"/>
      <c r="H31" s="1"/>
      <c r="J31" s="99"/>
      <c r="K31" s="100"/>
      <c r="L31" s="101"/>
      <c r="M31" s="102"/>
      <c r="N31" s="103"/>
      <c r="O31" s="104"/>
      <c r="P31" s="105"/>
      <c r="Q31" s="106"/>
      <c r="R31" s="102"/>
      <c r="S31" s="103"/>
      <c r="T31" s="104"/>
      <c r="U31" s="105"/>
      <c r="V31" s="106"/>
      <c r="W31" s="102"/>
      <c r="X31" s="103"/>
      <c r="Y31" s="104"/>
      <c r="Z31" s="105"/>
      <c r="AA31" s="103"/>
      <c r="AB31" s="106"/>
      <c r="AD31" s="14"/>
      <c r="AE31" s="14"/>
      <c r="AF31" s="2"/>
      <c r="AG31" s="3"/>
      <c r="AH31" s="4"/>
      <c r="AI31" s="2"/>
      <c r="AJ31" s="3"/>
      <c r="AK31" s="4"/>
      <c r="AL31" s="2"/>
      <c r="AM31" s="3"/>
      <c r="AN31" s="4"/>
    </row>
    <row r="32" spans="1:40" ht="29.1" customHeight="1" x14ac:dyDescent="0.25">
      <c r="A32" s="1">
        <f>B$6</f>
        <v>0.33333333333333331</v>
      </c>
      <c r="B32" s="1">
        <f>A32+$B$4</f>
        <v>0.34583333333333333</v>
      </c>
      <c r="D32" s="1">
        <f>E$6</f>
        <v>0.47569444444444442</v>
      </c>
      <c r="E32" s="1">
        <f>D32+$B$4</f>
        <v>0.48819444444444443</v>
      </c>
      <c r="G32" s="1">
        <f>H$6</f>
        <v>0.61805555555555558</v>
      </c>
      <c r="H32" s="1">
        <f>G32+$B$4</f>
        <v>0.63055555555555554</v>
      </c>
      <c r="J32" s="7">
        <f>G32</f>
        <v>0.61805555555555558</v>
      </c>
      <c r="K32" s="5" t="s">
        <v>3</v>
      </c>
      <c r="L32" s="31">
        <f>H32</f>
        <v>0.63055555555555554</v>
      </c>
      <c r="M32" s="2" t="str">
        <f t="shared" ref="M32:M41" si="49">$AD32&amp;AF32</f>
        <v>M11-C11</v>
      </c>
      <c r="N32" s="18" t="str">
        <f t="shared" ref="N32:N41" si="50">VLOOKUP(M32,Teams,2,0)</f>
        <v/>
      </c>
      <c r="O32" s="17" t="str">
        <f t="shared" ref="O32:O41" si="51">$AD32&amp;AG32</f>
        <v>M11-C12</v>
      </c>
      <c r="P32" s="64" t="str">
        <f t="shared" ref="P32:P41" si="52">VLOOKUP(O32,Teams,2,0)</f>
        <v/>
      </c>
      <c r="Q32" s="65"/>
      <c r="R32" s="66" t="str">
        <f t="shared" ref="R32:R41" si="53">$AD32&amp;AI32</f>
        <v>M11-C13</v>
      </c>
      <c r="S32" s="67" t="str">
        <f t="shared" ref="S32:S41" si="54">VLOOKUP(R32,Teams,2,0)</f>
        <v/>
      </c>
      <c r="T32" s="68" t="str">
        <f t="shared" ref="T32:T41" si="55">$AD32&amp;AJ32</f>
        <v>M11-C14</v>
      </c>
      <c r="U32" s="64" t="str">
        <f t="shared" ref="U32:U41" si="56">VLOOKUP(T32,Teams,2,0)</f>
        <v/>
      </c>
      <c r="V32" s="65"/>
      <c r="W32" s="66" t="str">
        <f t="shared" ref="W32:W41" si="57">$AD32&amp;AL32</f>
        <v>M11-C15</v>
      </c>
      <c r="X32" s="67" t="str">
        <f t="shared" ref="X32:X41" si="58">VLOOKUP(W32,Teams,2,0)</f>
        <v/>
      </c>
      <c r="Y32" s="17" t="str">
        <f t="shared" ref="Y32:Y41" si="59">$AD32&amp;AM32</f>
        <v>M11-C16</v>
      </c>
      <c r="Z32" s="19" t="str">
        <f t="shared" ref="Z32:Z41" si="60">VLOOKUP(Y32,Teams,2,0)</f>
        <v/>
      </c>
      <c r="AA32" s="18"/>
      <c r="AB32" s="4"/>
      <c r="AD32" s="14" t="s">
        <v>74</v>
      </c>
      <c r="AE32" s="14" t="s">
        <v>23</v>
      </c>
      <c r="AF32" s="2">
        <f t="shared" ref="AF32:AG41" si="61">VLOOKUP($AE32,$AE$3:$AN$7,AF$1)</f>
        <v>1</v>
      </c>
      <c r="AG32" s="3">
        <f t="shared" si="61"/>
        <v>2</v>
      </c>
      <c r="AH32" s="4"/>
      <c r="AI32" s="2">
        <f t="shared" ref="AI32:AJ41" si="62">VLOOKUP($AE32,$AE$3:$AN$7,AI$1)</f>
        <v>3</v>
      </c>
      <c r="AJ32" s="3">
        <f t="shared" si="62"/>
        <v>4</v>
      </c>
      <c r="AK32" s="4"/>
      <c r="AL32" s="2">
        <f t="shared" ref="AL32:AM41" si="63">VLOOKUP($AE32,$AE$3:$AN$7,AL$1)</f>
        <v>5</v>
      </c>
      <c r="AM32" s="3">
        <f t="shared" si="63"/>
        <v>6</v>
      </c>
      <c r="AN32" s="4"/>
    </row>
    <row r="33" spans="1:40" ht="29.1" customHeight="1" x14ac:dyDescent="0.25">
      <c r="A33" s="1">
        <f>B32+$B$5</f>
        <v>0.34722222222222221</v>
      </c>
      <c r="B33" s="1">
        <f>A33+$B$4</f>
        <v>0.35972222222222222</v>
      </c>
      <c r="D33" s="1">
        <f>E32+$B$5</f>
        <v>0.48958333333333331</v>
      </c>
      <c r="E33" s="1">
        <f>D33+$B$4</f>
        <v>0.50208333333333333</v>
      </c>
      <c r="G33" s="1">
        <f>H32+$B$5</f>
        <v>0.63194444444444442</v>
      </c>
      <c r="H33" s="1">
        <f>G33+$B$4</f>
        <v>0.64444444444444438</v>
      </c>
      <c r="J33" s="7">
        <f t="shared" ref="J33:J41" si="64">G33</f>
        <v>0.63194444444444442</v>
      </c>
      <c r="K33" s="5" t="s">
        <v>3</v>
      </c>
      <c r="L33" s="31">
        <f t="shared" ref="L33:L41" si="65">H33</f>
        <v>0.64444444444444438</v>
      </c>
      <c r="M33" s="2" t="str">
        <f t="shared" si="49"/>
        <v>M11-C21</v>
      </c>
      <c r="N33" s="18" t="str">
        <f t="shared" si="50"/>
        <v/>
      </c>
      <c r="O33" s="17" t="str">
        <f t="shared" si="51"/>
        <v>M11-C22</v>
      </c>
      <c r="P33" s="64" t="str">
        <f t="shared" si="52"/>
        <v/>
      </c>
      <c r="Q33" s="65"/>
      <c r="R33" s="66" t="str">
        <f t="shared" si="53"/>
        <v>M11-C23</v>
      </c>
      <c r="S33" s="67" t="str">
        <f t="shared" si="54"/>
        <v/>
      </c>
      <c r="T33" s="68" t="str">
        <f t="shared" si="55"/>
        <v>M11-C24</v>
      </c>
      <c r="U33" s="64" t="str">
        <f t="shared" si="56"/>
        <v/>
      </c>
      <c r="V33" s="65"/>
      <c r="W33" s="66" t="str">
        <f t="shared" si="57"/>
        <v>M11-C25</v>
      </c>
      <c r="X33" s="67" t="str">
        <f t="shared" si="58"/>
        <v/>
      </c>
      <c r="Y33" s="17" t="str">
        <f t="shared" si="59"/>
        <v>M11-C26</v>
      </c>
      <c r="Z33" s="19" t="str">
        <f t="shared" si="60"/>
        <v/>
      </c>
      <c r="AA33" s="18"/>
      <c r="AB33" s="4"/>
      <c r="AD33" s="14" t="s">
        <v>75</v>
      </c>
      <c r="AE33" s="14" t="s">
        <v>23</v>
      </c>
      <c r="AF33" s="2">
        <f t="shared" si="61"/>
        <v>1</v>
      </c>
      <c r="AG33" s="3">
        <f t="shared" si="61"/>
        <v>2</v>
      </c>
      <c r="AH33" s="4"/>
      <c r="AI33" s="2">
        <f t="shared" si="62"/>
        <v>3</v>
      </c>
      <c r="AJ33" s="3">
        <f t="shared" si="62"/>
        <v>4</v>
      </c>
      <c r="AK33" s="4"/>
      <c r="AL33" s="2">
        <f t="shared" si="63"/>
        <v>5</v>
      </c>
      <c r="AM33" s="3">
        <f t="shared" si="63"/>
        <v>6</v>
      </c>
      <c r="AN33" s="4"/>
    </row>
    <row r="34" spans="1:40" ht="29.1" customHeight="1" x14ac:dyDescent="0.25">
      <c r="A34" s="1">
        <f t="shared" ref="A34:A41" si="66">B33+$B$5</f>
        <v>0.3611111111111111</v>
      </c>
      <c r="B34" s="1">
        <f t="shared" ref="B34:B41" si="67">A34+$B$4</f>
        <v>0.37361111111111112</v>
      </c>
      <c r="D34" s="1">
        <f t="shared" ref="D34:D41" si="68">E33+$B$5</f>
        <v>0.50347222222222221</v>
      </c>
      <c r="E34" s="1">
        <f t="shared" ref="E34:E41" si="69">D34+$B$4</f>
        <v>0.51597222222222217</v>
      </c>
      <c r="G34" s="1">
        <f t="shared" ref="G34:G41" si="70">H33+$B$5</f>
        <v>0.64583333333333326</v>
      </c>
      <c r="H34" s="1">
        <f t="shared" ref="H34:H41" si="71">G34+$B$4</f>
        <v>0.65833333333333321</v>
      </c>
      <c r="J34" s="7">
        <f t="shared" si="64"/>
        <v>0.64583333333333326</v>
      </c>
      <c r="K34" s="5" t="s">
        <v>3</v>
      </c>
      <c r="L34" s="31">
        <f t="shared" si="65"/>
        <v>0.65833333333333321</v>
      </c>
      <c r="M34" s="2" t="str">
        <f t="shared" si="49"/>
        <v>M11-C16</v>
      </c>
      <c r="N34" s="18" t="str">
        <f t="shared" si="50"/>
        <v/>
      </c>
      <c r="O34" s="17" t="str">
        <f t="shared" si="51"/>
        <v>M11-C14</v>
      </c>
      <c r="P34" s="64" t="str">
        <f t="shared" si="52"/>
        <v/>
      </c>
      <c r="Q34" s="65"/>
      <c r="R34" s="66" t="str">
        <f t="shared" si="53"/>
        <v>M11-C15</v>
      </c>
      <c r="S34" s="67" t="str">
        <f t="shared" si="54"/>
        <v/>
      </c>
      <c r="T34" s="68" t="str">
        <f t="shared" si="55"/>
        <v>M11-C11</v>
      </c>
      <c r="U34" s="64" t="str">
        <f t="shared" si="56"/>
        <v/>
      </c>
      <c r="V34" s="65"/>
      <c r="W34" s="66" t="str">
        <f t="shared" si="57"/>
        <v>M11-C12</v>
      </c>
      <c r="X34" s="67" t="str">
        <f t="shared" si="58"/>
        <v/>
      </c>
      <c r="Y34" s="17" t="str">
        <f t="shared" si="59"/>
        <v>M11-C13</v>
      </c>
      <c r="Z34" s="19" t="str">
        <f t="shared" si="60"/>
        <v/>
      </c>
      <c r="AA34" s="18"/>
      <c r="AB34" s="4"/>
      <c r="AD34" s="14" t="str">
        <f>AD32</f>
        <v>M11-C1</v>
      </c>
      <c r="AE34" s="14" t="s">
        <v>24</v>
      </c>
      <c r="AF34" s="2">
        <f t="shared" si="61"/>
        <v>6</v>
      </c>
      <c r="AG34" s="3">
        <f t="shared" si="61"/>
        <v>4</v>
      </c>
      <c r="AH34" s="4"/>
      <c r="AI34" s="2">
        <f t="shared" si="62"/>
        <v>5</v>
      </c>
      <c r="AJ34" s="3">
        <f t="shared" si="62"/>
        <v>1</v>
      </c>
      <c r="AK34" s="4"/>
      <c r="AL34" s="2">
        <f t="shared" si="63"/>
        <v>2</v>
      </c>
      <c r="AM34" s="3">
        <f t="shared" si="63"/>
        <v>3</v>
      </c>
      <c r="AN34" s="4"/>
    </row>
    <row r="35" spans="1:40" ht="29.1" customHeight="1" x14ac:dyDescent="0.25">
      <c r="A35" s="1">
        <f t="shared" si="66"/>
        <v>0.375</v>
      </c>
      <c r="B35" s="1">
        <f t="shared" si="67"/>
        <v>0.38750000000000001</v>
      </c>
      <c r="D35" s="1">
        <f t="shared" si="68"/>
        <v>0.51736111111111105</v>
      </c>
      <c r="E35" s="1">
        <f t="shared" si="69"/>
        <v>0.52986111111111101</v>
      </c>
      <c r="G35" s="1">
        <f t="shared" si="70"/>
        <v>0.6597222222222221</v>
      </c>
      <c r="H35" s="1">
        <f t="shared" si="71"/>
        <v>0.67222222222222205</v>
      </c>
      <c r="J35" s="7">
        <f t="shared" si="64"/>
        <v>0.6597222222222221</v>
      </c>
      <c r="K35" s="5" t="s">
        <v>3</v>
      </c>
      <c r="L35" s="31">
        <f t="shared" si="65"/>
        <v>0.67222222222222205</v>
      </c>
      <c r="M35" s="2" t="str">
        <f t="shared" si="49"/>
        <v>M11-C26</v>
      </c>
      <c r="N35" s="18" t="str">
        <f t="shared" si="50"/>
        <v/>
      </c>
      <c r="O35" s="17" t="str">
        <f t="shared" si="51"/>
        <v>M11-C24</v>
      </c>
      <c r="P35" s="64" t="str">
        <f t="shared" si="52"/>
        <v/>
      </c>
      <c r="Q35" s="65"/>
      <c r="R35" s="66" t="str">
        <f t="shared" si="53"/>
        <v>M11-C25</v>
      </c>
      <c r="S35" s="67" t="str">
        <f t="shared" si="54"/>
        <v/>
      </c>
      <c r="T35" s="68" t="str">
        <f t="shared" si="55"/>
        <v>M11-C21</v>
      </c>
      <c r="U35" s="64" t="str">
        <f t="shared" si="56"/>
        <v/>
      </c>
      <c r="V35" s="65"/>
      <c r="W35" s="66" t="str">
        <f t="shared" si="57"/>
        <v>M11-C22</v>
      </c>
      <c r="X35" s="67" t="str">
        <f t="shared" si="58"/>
        <v/>
      </c>
      <c r="Y35" s="17" t="str">
        <f t="shared" si="59"/>
        <v>M11-C23</v>
      </c>
      <c r="Z35" s="19" t="str">
        <f t="shared" si="60"/>
        <v/>
      </c>
      <c r="AA35" s="18"/>
      <c r="AB35" s="4"/>
      <c r="AD35" s="14" t="str">
        <f>AD33</f>
        <v>M11-C2</v>
      </c>
      <c r="AE35" s="14" t="s">
        <v>24</v>
      </c>
      <c r="AF35" s="2">
        <f t="shared" si="61"/>
        <v>6</v>
      </c>
      <c r="AG35" s="3">
        <f t="shared" si="61"/>
        <v>4</v>
      </c>
      <c r="AH35" s="4"/>
      <c r="AI35" s="2">
        <f t="shared" si="62"/>
        <v>5</v>
      </c>
      <c r="AJ35" s="3">
        <f t="shared" si="62"/>
        <v>1</v>
      </c>
      <c r="AK35" s="4"/>
      <c r="AL35" s="2">
        <f t="shared" si="63"/>
        <v>2</v>
      </c>
      <c r="AM35" s="3">
        <f t="shared" si="63"/>
        <v>3</v>
      </c>
      <c r="AN35" s="4"/>
    </row>
    <row r="36" spans="1:40" ht="29.1" customHeight="1" x14ac:dyDescent="0.25">
      <c r="A36" s="1">
        <f t="shared" si="66"/>
        <v>0.3888888888888889</v>
      </c>
      <c r="B36" s="1">
        <f t="shared" si="67"/>
        <v>0.40138888888888891</v>
      </c>
      <c r="D36" s="1">
        <f t="shared" si="68"/>
        <v>0.53124999999999989</v>
      </c>
      <c r="E36" s="1">
        <f t="shared" si="69"/>
        <v>0.54374999999999984</v>
      </c>
      <c r="G36" s="1">
        <f t="shared" si="70"/>
        <v>0.67361111111111094</v>
      </c>
      <c r="H36" s="1">
        <f t="shared" si="71"/>
        <v>0.68611111111111089</v>
      </c>
      <c r="J36" s="7">
        <f t="shared" si="64"/>
        <v>0.67361111111111094</v>
      </c>
      <c r="K36" s="5" t="s">
        <v>3</v>
      </c>
      <c r="L36" s="31">
        <f t="shared" si="65"/>
        <v>0.68611111111111089</v>
      </c>
      <c r="M36" s="2" t="str">
        <f t="shared" si="49"/>
        <v>M11-C12</v>
      </c>
      <c r="N36" s="18" t="str">
        <f t="shared" si="50"/>
        <v/>
      </c>
      <c r="O36" s="17" t="str">
        <f t="shared" si="51"/>
        <v>M11-C15</v>
      </c>
      <c r="P36" s="64" t="str">
        <f t="shared" si="52"/>
        <v/>
      </c>
      <c r="Q36" s="65"/>
      <c r="R36" s="66" t="str">
        <f t="shared" si="53"/>
        <v>M11-C16</v>
      </c>
      <c r="S36" s="67" t="str">
        <f t="shared" si="54"/>
        <v/>
      </c>
      <c r="T36" s="68" t="str">
        <f t="shared" si="55"/>
        <v>M11-C13</v>
      </c>
      <c r="U36" s="64" t="str">
        <f t="shared" si="56"/>
        <v/>
      </c>
      <c r="V36" s="65"/>
      <c r="W36" s="66" t="str">
        <f t="shared" si="57"/>
        <v>M11-C11</v>
      </c>
      <c r="X36" s="67" t="str">
        <f t="shared" si="58"/>
        <v/>
      </c>
      <c r="Y36" s="17" t="str">
        <f t="shared" si="59"/>
        <v>M11-C14</v>
      </c>
      <c r="Z36" s="19" t="str">
        <f t="shared" si="60"/>
        <v/>
      </c>
      <c r="AA36" s="18"/>
      <c r="AB36" s="4"/>
      <c r="AD36" s="14" t="str">
        <f t="shared" ref="AD36:AD40" si="72">AD34</f>
        <v>M11-C1</v>
      </c>
      <c r="AE36" s="14" t="s">
        <v>25</v>
      </c>
      <c r="AF36" s="2">
        <f t="shared" si="61"/>
        <v>2</v>
      </c>
      <c r="AG36" s="3">
        <f t="shared" si="61"/>
        <v>5</v>
      </c>
      <c r="AH36" s="4"/>
      <c r="AI36" s="2">
        <f t="shared" si="62"/>
        <v>6</v>
      </c>
      <c r="AJ36" s="3">
        <f t="shared" si="62"/>
        <v>3</v>
      </c>
      <c r="AK36" s="4"/>
      <c r="AL36" s="2">
        <f t="shared" si="63"/>
        <v>1</v>
      </c>
      <c r="AM36" s="3">
        <f t="shared" si="63"/>
        <v>4</v>
      </c>
      <c r="AN36" s="4"/>
    </row>
    <row r="37" spans="1:40" ht="29.1" customHeight="1" x14ac:dyDescent="0.25">
      <c r="A37" s="1">
        <f t="shared" si="66"/>
        <v>0.40277777777777779</v>
      </c>
      <c r="B37" s="1">
        <f t="shared" si="67"/>
        <v>0.4152777777777778</v>
      </c>
      <c r="D37" s="1">
        <f t="shared" si="68"/>
        <v>0.54513888888888873</v>
      </c>
      <c r="E37" s="1">
        <f t="shared" si="69"/>
        <v>0.55763888888888868</v>
      </c>
      <c r="G37" s="1">
        <f t="shared" si="70"/>
        <v>0.68749999999999978</v>
      </c>
      <c r="H37" s="1">
        <f t="shared" si="71"/>
        <v>0.69999999999999973</v>
      </c>
      <c r="J37" s="7">
        <f t="shared" si="64"/>
        <v>0.68749999999999978</v>
      </c>
      <c r="K37" s="5" t="s">
        <v>3</v>
      </c>
      <c r="L37" s="31">
        <f t="shared" si="65"/>
        <v>0.69999999999999973</v>
      </c>
      <c r="M37" s="2" t="str">
        <f t="shared" si="49"/>
        <v>M11-C22</v>
      </c>
      <c r="N37" s="18" t="str">
        <f t="shared" si="50"/>
        <v/>
      </c>
      <c r="O37" s="17" t="str">
        <f t="shared" si="51"/>
        <v>M11-C25</v>
      </c>
      <c r="P37" s="64" t="str">
        <f t="shared" si="52"/>
        <v/>
      </c>
      <c r="Q37" s="65"/>
      <c r="R37" s="66" t="str">
        <f t="shared" si="53"/>
        <v>M11-C26</v>
      </c>
      <c r="S37" s="67" t="str">
        <f t="shared" si="54"/>
        <v/>
      </c>
      <c r="T37" s="68" t="str">
        <f t="shared" si="55"/>
        <v>M11-C23</v>
      </c>
      <c r="U37" s="64" t="str">
        <f t="shared" si="56"/>
        <v/>
      </c>
      <c r="V37" s="65"/>
      <c r="W37" s="66" t="str">
        <f t="shared" si="57"/>
        <v>M11-C21</v>
      </c>
      <c r="X37" s="67" t="str">
        <f t="shared" si="58"/>
        <v/>
      </c>
      <c r="Y37" s="17" t="str">
        <f t="shared" si="59"/>
        <v>M11-C24</v>
      </c>
      <c r="Z37" s="19" t="str">
        <f t="shared" si="60"/>
        <v/>
      </c>
      <c r="AA37" s="18"/>
      <c r="AB37" s="4"/>
      <c r="AD37" s="14" t="str">
        <f t="shared" si="72"/>
        <v>M11-C2</v>
      </c>
      <c r="AE37" s="14" t="s">
        <v>25</v>
      </c>
      <c r="AF37" s="2">
        <f t="shared" si="61"/>
        <v>2</v>
      </c>
      <c r="AG37" s="3">
        <f t="shared" si="61"/>
        <v>5</v>
      </c>
      <c r="AH37" s="4"/>
      <c r="AI37" s="2">
        <f t="shared" si="62"/>
        <v>6</v>
      </c>
      <c r="AJ37" s="3">
        <f t="shared" si="62"/>
        <v>3</v>
      </c>
      <c r="AK37" s="4"/>
      <c r="AL37" s="2">
        <f t="shared" si="63"/>
        <v>1</v>
      </c>
      <c r="AM37" s="3">
        <f t="shared" si="63"/>
        <v>4</v>
      </c>
      <c r="AN37" s="4"/>
    </row>
    <row r="38" spans="1:40" ht="29.1" customHeight="1" x14ac:dyDescent="0.25">
      <c r="A38" s="1">
        <f t="shared" si="66"/>
        <v>0.41666666666666669</v>
      </c>
      <c r="B38" s="1">
        <f t="shared" si="67"/>
        <v>0.4291666666666667</v>
      </c>
      <c r="D38" s="1">
        <f t="shared" si="68"/>
        <v>0.55902777777777757</v>
      </c>
      <c r="E38" s="1">
        <f t="shared" si="69"/>
        <v>0.57152777777777752</v>
      </c>
      <c r="G38" s="1">
        <f t="shared" si="70"/>
        <v>0.70138888888888862</v>
      </c>
      <c r="H38" s="1">
        <f t="shared" si="71"/>
        <v>0.71388888888888857</v>
      </c>
      <c r="J38" s="7">
        <f t="shared" si="64"/>
        <v>0.70138888888888862</v>
      </c>
      <c r="K38" s="5" t="s">
        <v>3</v>
      </c>
      <c r="L38" s="31">
        <f t="shared" si="65"/>
        <v>0.71388888888888857</v>
      </c>
      <c r="M38" s="2" t="str">
        <f t="shared" si="49"/>
        <v>M11-C11</v>
      </c>
      <c r="N38" s="18" t="str">
        <f t="shared" si="50"/>
        <v/>
      </c>
      <c r="O38" s="17" t="str">
        <f t="shared" si="51"/>
        <v>M11-C13</v>
      </c>
      <c r="P38" s="64" t="str">
        <f t="shared" si="52"/>
        <v/>
      </c>
      <c r="Q38" s="65"/>
      <c r="R38" s="66" t="str">
        <f t="shared" si="53"/>
        <v>M11-C14</v>
      </c>
      <c r="S38" s="67" t="str">
        <f t="shared" si="54"/>
        <v/>
      </c>
      <c r="T38" s="68" t="str">
        <f t="shared" si="55"/>
        <v>M11-C15</v>
      </c>
      <c r="U38" s="64" t="str">
        <f t="shared" si="56"/>
        <v/>
      </c>
      <c r="V38" s="65"/>
      <c r="W38" s="66" t="str">
        <f t="shared" si="57"/>
        <v>M11-C12</v>
      </c>
      <c r="X38" s="67" t="str">
        <f t="shared" si="58"/>
        <v/>
      </c>
      <c r="Y38" s="17" t="str">
        <f t="shared" si="59"/>
        <v>M11-C16</v>
      </c>
      <c r="Z38" s="19" t="str">
        <f t="shared" si="60"/>
        <v/>
      </c>
      <c r="AA38" s="18"/>
      <c r="AB38" s="4"/>
      <c r="AD38" s="14" t="str">
        <f t="shared" si="72"/>
        <v>M11-C1</v>
      </c>
      <c r="AE38" s="14" t="s">
        <v>26</v>
      </c>
      <c r="AF38" s="2">
        <f t="shared" si="61"/>
        <v>1</v>
      </c>
      <c r="AG38" s="3">
        <f t="shared" si="61"/>
        <v>3</v>
      </c>
      <c r="AH38" s="4"/>
      <c r="AI38" s="2">
        <f t="shared" si="62"/>
        <v>4</v>
      </c>
      <c r="AJ38" s="3">
        <f t="shared" si="62"/>
        <v>5</v>
      </c>
      <c r="AK38" s="4"/>
      <c r="AL38" s="2">
        <f t="shared" si="63"/>
        <v>2</v>
      </c>
      <c r="AM38" s="3">
        <f t="shared" si="63"/>
        <v>6</v>
      </c>
      <c r="AN38" s="4"/>
    </row>
    <row r="39" spans="1:40" ht="29.1" customHeight="1" x14ac:dyDescent="0.25">
      <c r="A39" s="1">
        <f t="shared" si="66"/>
        <v>0.43055555555555558</v>
      </c>
      <c r="B39" s="1">
        <f t="shared" si="67"/>
        <v>0.44305555555555559</v>
      </c>
      <c r="D39" s="1">
        <f t="shared" si="68"/>
        <v>0.57291666666666641</v>
      </c>
      <c r="E39" s="1">
        <f t="shared" si="69"/>
        <v>0.58541666666666636</v>
      </c>
      <c r="G39" s="1">
        <f t="shared" si="70"/>
        <v>0.71527777777777746</v>
      </c>
      <c r="H39" s="1">
        <f t="shared" si="71"/>
        <v>0.72777777777777741</v>
      </c>
      <c r="J39" s="7">
        <f t="shared" si="64"/>
        <v>0.71527777777777746</v>
      </c>
      <c r="K39" s="5" t="s">
        <v>3</v>
      </c>
      <c r="L39" s="31">
        <f t="shared" si="65"/>
        <v>0.72777777777777741</v>
      </c>
      <c r="M39" s="2" t="str">
        <f t="shared" si="49"/>
        <v>M11-C21</v>
      </c>
      <c r="N39" s="18" t="str">
        <f t="shared" si="50"/>
        <v/>
      </c>
      <c r="O39" s="17" t="str">
        <f t="shared" si="51"/>
        <v>M11-C23</v>
      </c>
      <c r="P39" s="64" t="str">
        <f t="shared" si="52"/>
        <v/>
      </c>
      <c r="Q39" s="65"/>
      <c r="R39" s="66" t="str">
        <f t="shared" si="53"/>
        <v>M11-C24</v>
      </c>
      <c r="S39" s="67" t="str">
        <f t="shared" si="54"/>
        <v/>
      </c>
      <c r="T39" s="68" t="str">
        <f t="shared" si="55"/>
        <v>M11-C25</v>
      </c>
      <c r="U39" s="64" t="str">
        <f t="shared" si="56"/>
        <v/>
      </c>
      <c r="V39" s="65"/>
      <c r="W39" s="66" t="str">
        <f t="shared" si="57"/>
        <v>M11-C22</v>
      </c>
      <c r="X39" s="67" t="str">
        <f t="shared" si="58"/>
        <v/>
      </c>
      <c r="Y39" s="17" t="str">
        <f t="shared" si="59"/>
        <v>M11-C26</v>
      </c>
      <c r="Z39" s="19" t="str">
        <f t="shared" si="60"/>
        <v/>
      </c>
      <c r="AA39" s="18"/>
      <c r="AB39" s="4"/>
      <c r="AD39" s="14" t="str">
        <f>AD37</f>
        <v>M11-C2</v>
      </c>
      <c r="AE39" s="14" t="s">
        <v>26</v>
      </c>
      <c r="AF39" s="2">
        <f t="shared" si="61"/>
        <v>1</v>
      </c>
      <c r="AG39" s="3">
        <f t="shared" si="61"/>
        <v>3</v>
      </c>
      <c r="AH39" s="4"/>
      <c r="AI39" s="2">
        <f t="shared" si="62"/>
        <v>4</v>
      </c>
      <c r="AJ39" s="3">
        <f t="shared" si="62"/>
        <v>5</v>
      </c>
      <c r="AK39" s="4"/>
      <c r="AL39" s="2">
        <f t="shared" si="63"/>
        <v>2</v>
      </c>
      <c r="AM39" s="3">
        <f t="shared" si="63"/>
        <v>6</v>
      </c>
      <c r="AN39" s="4"/>
    </row>
    <row r="40" spans="1:40" ht="29.1" customHeight="1" x14ac:dyDescent="0.25">
      <c r="A40" s="1">
        <f t="shared" si="66"/>
        <v>0.44444444444444448</v>
      </c>
      <c r="B40" s="1">
        <f t="shared" si="67"/>
        <v>0.45694444444444449</v>
      </c>
      <c r="D40" s="1">
        <f t="shared" si="68"/>
        <v>0.58680555555555525</v>
      </c>
      <c r="E40" s="1">
        <f t="shared" si="69"/>
        <v>0.5993055555555552</v>
      </c>
      <c r="G40" s="1">
        <f t="shared" si="70"/>
        <v>0.7291666666666663</v>
      </c>
      <c r="H40" s="1">
        <f t="shared" si="71"/>
        <v>0.74166666666666625</v>
      </c>
      <c r="J40" s="96">
        <f t="shared" si="64"/>
        <v>0.7291666666666663</v>
      </c>
      <c r="K40" s="97" t="s">
        <v>3</v>
      </c>
      <c r="L40" s="98">
        <f t="shared" si="65"/>
        <v>0.74166666666666625</v>
      </c>
      <c r="M40" s="66" t="str">
        <f t="shared" si="49"/>
        <v>M11-C16</v>
      </c>
      <c r="N40" s="67" t="str">
        <f t="shared" si="50"/>
        <v/>
      </c>
      <c r="O40" s="68" t="str">
        <f t="shared" si="51"/>
        <v>M11-C11</v>
      </c>
      <c r="P40" s="64" t="str">
        <f t="shared" si="52"/>
        <v/>
      </c>
      <c r="Q40" s="65"/>
      <c r="R40" s="66" t="str">
        <f t="shared" si="53"/>
        <v>M11-C14</v>
      </c>
      <c r="S40" s="67" t="str">
        <f t="shared" si="54"/>
        <v/>
      </c>
      <c r="T40" s="68" t="str">
        <f t="shared" si="55"/>
        <v>M11-C12</v>
      </c>
      <c r="U40" s="64" t="str">
        <f t="shared" si="56"/>
        <v/>
      </c>
      <c r="V40" s="65"/>
      <c r="W40" s="66" t="str">
        <f t="shared" si="57"/>
        <v>M11-C13</v>
      </c>
      <c r="X40" s="67" t="str">
        <f t="shared" si="58"/>
        <v/>
      </c>
      <c r="Y40" s="68" t="str">
        <f t="shared" si="59"/>
        <v>M11-C15</v>
      </c>
      <c r="Z40" s="64" t="str">
        <f t="shared" si="60"/>
        <v/>
      </c>
      <c r="AA40" s="18"/>
      <c r="AB40" s="4"/>
      <c r="AD40" s="14" t="str">
        <f t="shared" si="72"/>
        <v>M11-C1</v>
      </c>
      <c r="AE40" s="14" t="s">
        <v>27</v>
      </c>
      <c r="AF40" s="2">
        <f t="shared" si="61"/>
        <v>6</v>
      </c>
      <c r="AG40" s="3">
        <f t="shared" si="61"/>
        <v>1</v>
      </c>
      <c r="AH40" s="4"/>
      <c r="AI40" s="2">
        <f t="shared" si="62"/>
        <v>4</v>
      </c>
      <c r="AJ40" s="3">
        <f t="shared" si="62"/>
        <v>2</v>
      </c>
      <c r="AK40" s="4"/>
      <c r="AL40" s="2">
        <f t="shared" si="63"/>
        <v>3</v>
      </c>
      <c r="AM40" s="3">
        <f t="shared" si="63"/>
        <v>5</v>
      </c>
      <c r="AN40" s="4"/>
    </row>
    <row r="41" spans="1:40" ht="29.1" customHeight="1" x14ac:dyDescent="0.25">
      <c r="A41" s="1">
        <f t="shared" si="66"/>
        <v>0.45833333333333337</v>
      </c>
      <c r="B41" s="1">
        <f t="shared" si="67"/>
        <v>0.47083333333333338</v>
      </c>
      <c r="D41" s="1">
        <f t="shared" si="68"/>
        <v>0.60069444444444409</v>
      </c>
      <c r="E41" s="1">
        <f t="shared" si="69"/>
        <v>0.61319444444444404</v>
      </c>
      <c r="G41" s="1">
        <f t="shared" si="70"/>
        <v>0.74305555555555514</v>
      </c>
      <c r="H41" s="1">
        <f t="shared" si="71"/>
        <v>0.75555555555555509</v>
      </c>
      <c r="J41" s="96">
        <f t="shared" si="64"/>
        <v>0.74305555555555514</v>
      </c>
      <c r="K41" s="97" t="s">
        <v>3</v>
      </c>
      <c r="L41" s="98">
        <f t="shared" si="65"/>
        <v>0.75555555555555509</v>
      </c>
      <c r="M41" s="66" t="str">
        <f t="shared" si="49"/>
        <v>M11-C26</v>
      </c>
      <c r="N41" s="67" t="str">
        <f t="shared" si="50"/>
        <v/>
      </c>
      <c r="O41" s="68" t="str">
        <f t="shared" si="51"/>
        <v>M11-C21</v>
      </c>
      <c r="P41" s="64" t="str">
        <f t="shared" si="52"/>
        <v/>
      </c>
      <c r="Q41" s="65"/>
      <c r="R41" s="66" t="str">
        <f t="shared" si="53"/>
        <v>M11-C24</v>
      </c>
      <c r="S41" s="67" t="str">
        <f t="shared" si="54"/>
        <v/>
      </c>
      <c r="T41" s="68" t="str">
        <f t="shared" si="55"/>
        <v>M11-C22</v>
      </c>
      <c r="U41" s="64" t="str">
        <f t="shared" si="56"/>
        <v/>
      </c>
      <c r="V41" s="65"/>
      <c r="W41" s="66" t="str">
        <f t="shared" si="57"/>
        <v>M11-C23</v>
      </c>
      <c r="X41" s="67" t="str">
        <f t="shared" si="58"/>
        <v/>
      </c>
      <c r="Y41" s="68" t="str">
        <f t="shared" si="59"/>
        <v>M11-C25</v>
      </c>
      <c r="Z41" s="64" t="str">
        <f t="shared" si="60"/>
        <v/>
      </c>
      <c r="AA41" s="18"/>
      <c r="AB41" s="4"/>
      <c r="AD41" s="14" t="str">
        <f>AD39</f>
        <v>M11-C2</v>
      </c>
      <c r="AE41" s="14" t="s">
        <v>27</v>
      </c>
      <c r="AF41" s="2">
        <f t="shared" si="61"/>
        <v>6</v>
      </c>
      <c r="AG41" s="3">
        <f t="shared" si="61"/>
        <v>1</v>
      </c>
      <c r="AH41" s="4"/>
      <c r="AI41" s="2">
        <f t="shared" si="62"/>
        <v>4</v>
      </c>
      <c r="AJ41" s="3">
        <f t="shared" si="62"/>
        <v>2</v>
      </c>
      <c r="AK41" s="4"/>
      <c r="AL41" s="2">
        <f t="shared" si="63"/>
        <v>3</v>
      </c>
      <c r="AM41" s="3">
        <f t="shared" si="63"/>
        <v>5</v>
      </c>
      <c r="AN41" s="4"/>
    </row>
    <row r="42" spans="1:40" x14ac:dyDescent="0.25">
      <c r="A42" s="1"/>
      <c r="B42" s="1"/>
      <c r="D42" s="1"/>
      <c r="E42" s="1"/>
      <c r="G42" s="1"/>
      <c r="H42" s="1"/>
    </row>
    <row r="43" spans="1:40" x14ac:dyDescent="0.25">
      <c r="A43" s="1"/>
      <c r="B43" s="1"/>
      <c r="D43" s="1"/>
      <c r="E43" s="1"/>
      <c r="G43" s="1"/>
      <c r="H43" s="1"/>
    </row>
    <row r="44" spans="1:40" x14ac:dyDescent="0.25">
      <c r="A44" s="1"/>
      <c r="B44" s="1"/>
      <c r="D44" s="1"/>
      <c r="E44" s="1"/>
      <c r="G44" s="1"/>
      <c r="H44" s="1"/>
    </row>
    <row r="45" spans="1:40" x14ac:dyDescent="0.25">
      <c r="A45" s="1"/>
      <c r="B45" s="1"/>
      <c r="D45" s="1"/>
      <c r="E45" s="1"/>
      <c r="G45" s="1"/>
      <c r="H45" s="1"/>
    </row>
  </sheetData>
  <mergeCells count="11">
    <mergeCell ref="AF2:AH2"/>
    <mergeCell ref="AI2:AK2"/>
    <mergeCell ref="AL2:AN2"/>
    <mergeCell ref="J9:L9"/>
    <mergeCell ref="M9:Q9"/>
    <mergeCell ref="R9:V9"/>
    <mergeCell ref="W9:AB9"/>
    <mergeCell ref="AF9:AH9"/>
    <mergeCell ref="AI9:AK9"/>
    <mergeCell ref="AL9:AN9"/>
    <mergeCell ref="J7:Z7"/>
  </mergeCells>
  <phoneticPr fontId="5" type="noConversion"/>
  <printOptions horizontalCentered="1" verticalCentered="1"/>
  <pageMargins left="0" right="0" top="0" bottom="0" header="0.5" footer="0.5"/>
  <pageSetup paperSize="9" scale="77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L39"/>
  <sheetViews>
    <sheetView tabSelected="1" zoomScaleNormal="100" workbookViewId="0"/>
  </sheetViews>
  <sheetFormatPr baseColWidth="10" defaultRowHeight="15.75" outlineLevelCol="1" x14ac:dyDescent="0.25"/>
  <cols>
    <col min="1" max="1" width="3.25" bestFit="1" customWidth="1"/>
    <col min="2" max="2" width="3.25" hidden="1" customWidth="1" outlineLevel="1"/>
    <col min="3" max="3" width="11" customWidth="1" collapsed="1"/>
    <col min="4" max="4" width="21" bestFit="1" customWidth="1"/>
    <col min="5" max="5" width="19" customWidth="1"/>
    <col min="6" max="6" width="20.375" bestFit="1" customWidth="1"/>
    <col min="7" max="7" width="18" bestFit="1" customWidth="1"/>
    <col min="8" max="8" width="29.5" bestFit="1" customWidth="1"/>
    <col min="9" max="9" width="29.5" customWidth="1"/>
    <col min="10" max="11" width="0" hidden="1" customWidth="1" outlineLevel="1"/>
    <col min="12" max="12" width="11" collapsed="1"/>
  </cols>
  <sheetData>
    <row r="2" spans="1:11" x14ac:dyDescent="0.25">
      <c r="F2" s="63" t="s">
        <v>84</v>
      </c>
      <c r="G2" s="63" t="s">
        <v>84</v>
      </c>
      <c r="H2" s="63" t="s">
        <v>84</v>
      </c>
    </row>
    <row r="3" spans="1:11" ht="47.25" x14ac:dyDescent="0.25">
      <c r="A3" s="20"/>
      <c r="B3" s="20" t="s">
        <v>28</v>
      </c>
      <c r="C3" s="21" t="s">
        <v>29</v>
      </c>
      <c r="D3" s="62" t="s">
        <v>30</v>
      </c>
      <c r="E3" s="20" t="s">
        <v>21</v>
      </c>
      <c r="F3" s="20" t="s">
        <v>31</v>
      </c>
      <c r="G3" s="20" t="s">
        <v>32</v>
      </c>
      <c r="H3" s="20" t="s">
        <v>33</v>
      </c>
      <c r="I3" s="20" t="s">
        <v>34</v>
      </c>
      <c r="J3" s="20" t="s">
        <v>4</v>
      </c>
      <c r="K3" s="20" t="s">
        <v>29</v>
      </c>
    </row>
    <row r="4" spans="1:11" x14ac:dyDescent="0.25">
      <c r="A4" s="58">
        <f t="shared" ref="A4:A39" si="0">ROW()-ROW($A$3)</f>
        <v>1</v>
      </c>
      <c r="B4" s="58"/>
      <c r="C4" s="59" t="s">
        <v>35</v>
      </c>
      <c r="D4" s="60" t="str">
        <f>IF(ISBLANK(F4),"",F4&amp;" "&amp;K4)</f>
        <v/>
      </c>
      <c r="E4" s="60" t="s">
        <v>76</v>
      </c>
      <c r="F4" s="58"/>
      <c r="G4" s="58"/>
      <c r="H4" s="61"/>
      <c r="I4" s="61"/>
      <c r="J4" s="58">
        <f>IF(ISBLANK($H4),0,COUNTIF($H$4:$H4,$H4))</f>
        <v>0</v>
      </c>
      <c r="K4" s="58">
        <f>IF(ISBLANK($F4),0,COUNTIF($F$4:$F4,$F4))</f>
        <v>0</v>
      </c>
    </row>
    <row r="5" spans="1:11" x14ac:dyDescent="0.25">
      <c r="A5" s="49">
        <f t="shared" si="0"/>
        <v>2</v>
      </c>
      <c r="B5" s="49"/>
      <c r="C5" s="50" t="s">
        <v>36</v>
      </c>
      <c r="D5" s="60" t="str">
        <f t="shared" ref="D5:D39" si="1">IF(ISBLANK(F5),"",F5&amp;" "&amp;K5)</f>
        <v/>
      </c>
      <c r="E5" s="51" t="str">
        <f>E4</f>
        <v>M9 Beginners 1</v>
      </c>
      <c r="F5" s="49"/>
      <c r="G5" s="49"/>
      <c r="H5" s="52"/>
      <c r="I5" s="52"/>
      <c r="J5" s="49">
        <f>IF(ISBLANK($H5),0,COUNTIF($H$4:$H5,$H5))</f>
        <v>0</v>
      </c>
      <c r="K5" s="49">
        <f>IF(ISBLANK($F5),0,COUNTIF($F$4:$F5,$F5))</f>
        <v>0</v>
      </c>
    </row>
    <row r="6" spans="1:11" x14ac:dyDescent="0.25">
      <c r="A6" s="49">
        <f t="shared" si="0"/>
        <v>3</v>
      </c>
      <c r="B6" s="49"/>
      <c r="C6" s="50" t="s">
        <v>37</v>
      </c>
      <c r="D6" s="49" t="str">
        <f t="shared" si="1"/>
        <v/>
      </c>
      <c r="E6" s="51" t="str">
        <f>E5</f>
        <v>M9 Beginners 1</v>
      </c>
      <c r="F6" s="49"/>
      <c r="G6" s="49"/>
      <c r="H6" s="52"/>
      <c r="I6" s="52"/>
      <c r="J6" s="49">
        <f>IF(ISBLANK($H6),0,COUNTIF($H$4:$H6,$H6))</f>
        <v>0</v>
      </c>
      <c r="K6" s="49">
        <f>IF(ISBLANK($F6),0,COUNTIF($F$4:$F6,$F6))</f>
        <v>0</v>
      </c>
    </row>
    <row r="7" spans="1:11" x14ac:dyDescent="0.25">
      <c r="A7" s="49">
        <f t="shared" si="0"/>
        <v>4</v>
      </c>
      <c r="B7" s="49"/>
      <c r="C7" s="50" t="s">
        <v>38</v>
      </c>
      <c r="D7" s="49" t="str">
        <f t="shared" si="1"/>
        <v/>
      </c>
      <c r="E7" s="51" t="str">
        <f>E6</f>
        <v>M9 Beginners 1</v>
      </c>
      <c r="F7" s="49"/>
      <c r="G7" s="49"/>
      <c r="H7" s="52"/>
      <c r="I7" s="52"/>
      <c r="J7" s="49">
        <f>IF(ISBLANK($H7),0,COUNTIF($H$4:$H7,$H7))</f>
        <v>0</v>
      </c>
      <c r="K7" s="49">
        <f>IF(ISBLANK($F7),0,COUNTIF($F$4:$F7,$F7))</f>
        <v>0</v>
      </c>
    </row>
    <row r="8" spans="1:11" x14ac:dyDescent="0.25">
      <c r="A8" s="49">
        <f t="shared" si="0"/>
        <v>5</v>
      </c>
      <c r="B8" s="49"/>
      <c r="C8" s="50" t="s">
        <v>39</v>
      </c>
      <c r="D8" s="53" t="str">
        <f t="shared" si="1"/>
        <v/>
      </c>
      <c r="E8" s="51" t="str">
        <f>E7</f>
        <v>M9 Beginners 1</v>
      </c>
      <c r="F8" s="49"/>
      <c r="G8" s="49"/>
      <c r="H8" s="52"/>
      <c r="I8" s="52"/>
      <c r="J8" s="49">
        <f>IF(ISBLANK($H8),0,COUNTIF($H$4:$H8,$H8))</f>
        <v>0</v>
      </c>
      <c r="K8" s="49">
        <f>IF(ISBLANK($F8),0,COUNTIF($F$4:$F8,$F8))</f>
        <v>0</v>
      </c>
    </row>
    <row r="9" spans="1:11" ht="16.5" thickBot="1" x14ac:dyDescent="0.3">
      <c r="A9" s="54">
        <f t="shared" si="0"/>
        <v>6</v>
      </c>
      <c r="B9" s="54"/>
      <c r="C9" s="55" t="s">
        <v>40</v>
      </c>
      <c r="D9" s="54" t="str">
        <f t="shared" si="1"/>
        <v/>
      </c>
      <c r="E9" s="56" t="str">
        <f>E8</f>
        <v>M9 Beginners 1</v>
      </c>
      <c r="F9" s="54"/>
      <c r="G9" s="54"/>
      <c r="H9" s="57"/>
      <c r="I9" s="57"/>
      <c r="J9" s="54">
        <f>IF(ISBLANK($H9),0,COUNTIF($H$4:$H9,$H9))</f>
        <v>0</v>
      </c>
      <c r="K9" s="54">
        <f>IF(ISBLANK($F9),0,COUNTIF($F$4:$F9,$F9))</f>
        <v>0</v>
      </c>
    </row>
    <row r="10" spans="1:11" x14ac:dyDescent="0.25">
      <c r="A10" s="58">
        <f t="shared" si="0"/>
        <v>7</v>
      </c>
      <c r="B10" s="58"/>
      <c r="C10" s="50" t="s">
        <v>41</v>
      </c>
      <c r="D10" s="51" t="str">
        <f t="shared" si="1"/>
        <v/>
      </c>
      <c r="E10" s="60" t="s">
        <v>77</v>
      </c>
      <c r="F10" s="51"/>
      <c r="G10" s="49"/>
      <c r="H10" s="52"/>
      <c r="I10" s="52" t="str">
        <f t="shared" ref="I10:I39" si="2">IF(J10=1,H10,"")</f>
        <v/>
      </c>
      <c r="J10" s="58">
        <f>IF(ISBLANK($H10),0,COUNTIF($H$4:$H10,$H10))</f>
        <v>0</v>
      </c>
      <c r="K10" s="58">
        <f>IF(ISBLANK($F10),0,COUNTIF($F$4:$F10,$F10))</f>
        <v>0</v>
      </c>
    </row>
    <row r="11" spans="1:11" x14ac:dyDescent="0.25">
      <c r="A11" s="49">
        <f t="shared" si="0"/>
        <v>8</v>
      </c>
      <c r="B11" s="49"/>
      <c r="C11" s="50" t="s">
        <v>42</v>
      </c>
      <c r="D11" s="49" t="str">
        <f t="shared" si="1"/>
        <v/>
      </c>
      <c r="E11" s="51" t="str">
        <f>E10</f>
        <v>M9 Beginners 2</v>
      </c>
      <c r="F11" s="70"/>
      <c r="G11" s="71"/>
      <c r="H11" s="52"/>
      <c r="I11" s="52" t="str">
        <f t="shared" si="2"/>
        <v/>
      </c>
      <c r="J11" s="49">
        <f>IF(ISBLANK($H11),0,COUNTIF($H$4:$H11,$H11))</f>
        <v>0</v>
      </c>
      <c r="K11" s="49">
        <f>IF(ISBLANK($F11),0,COUNTIF($F$4:$F11,$F11))</f>
        <v>0</v>
      </c>
    </row>
    <row r="12" spans="1:11" x14ac:dyDescent="0.25">
      <c r="A12" s="49">
        <f t="shared" si="0"/>
        <v>9</v>
      </c>
      <c r="B12" s="49"/>
      <c r="C12" s="50" t="s">
        <v>43</v>
      </c>
      <c r="D12" s="51" t="str">
        <f>IF(ISBLANK(F12),"",F12&amp;" "&amp;K12)</f>
        <v/>
      </c>
      <c r="E12" s="51" t="str">
        <f>E11</f>
        <v>M9 Beginners 2</v>
      </c>
      <c r="F12" s="49"/>
      <c r="G12" s="49"/>
      <c r="H12" s="52"/>
      <c r="I12" s="52" t="str">
        <f t="shared" si="2"/>
        <v/>
      </c>
      <c r="J12" s="49">
        <f>IF(ISBLANK($H12),0,COUNTIF($H$4:$H12,$H12))</f>
        <v>0</v>
      </c>
      <c r="K12" s="49">
        <f>IF(ISBLANK($F12),0,COUNTIF($F$4:$F12,$F12))</f>
        <v>0</v>
      </c>
    </row>
    <row r="13" spans="1:11" x14ac:dyDescent="0.25">
      <c r="A13" s="49">
        <f t="shared" si="0"/>
        <v>10</v>
      </c>
      <c r="B13" s="49"/>
      <c r="C13" s="50" t="s">
        <v>44</v>
      </c>
      <c r="D13" s="49" t="str">
        <f t="shared" si="1"/>
        <v/>
      </c>
      <c r="E13" s="51" t="str">
        <f>E12</f>
        <v>M9 Beginners 2</v>
      </c>
      <c r="F13" s="49"/>
      <c r="G13" s="49"/>
      <c r="H13" s="52"/>
      <c r="I13" s="52" t="str">
        <f t="shared" si="2"/>
        <v/>
      </c>
      <c r="J13" s="49">
        <f>IF(ISBLANK($H13),0,COUNTIF($H$4:$H13,$H13))</f>
        <v>0</v>
      </c>
      <c r="K13" s="49">
        <f>IF(ISBLANK($F13),0,COUNTIF($F$4:$F13,$F13))</f>
        <v>0</v>
      </c>
    </row>
    <row r="14" spans="1:11" x14ac:dyDescent="0.25">
      <c r="A14" s="49">
        <f t="shared" si="0"/>
        <v>11</v>
      </c>
      <c r="B14" s="49"/>
      <c r="C14" s="50" t="s">
        <v>45</v>
      </c>
      <c r="D14" s="49" t="str">
        <f t="shared" si="1"/>
        <v/>
      </c>
      <c r="E14" s="51" t="str">
        <f>E13</f>
        <v>M9 Beginners 2</v>
      </c>
      <c r="F14" s="51"/>
      <c r="G14" s="49"/>
      <c r="H14" s="52"/>
      <c r="I14" s="52" t="str">
        <f t="shared" si="2"/>
        <v/>
      </c>
      <c r="J14" s="49">
        <f>IF(ISBLANK($H14),0,COUNTIF($H$4:$H14,$H14))</f>
        <v>0</v>
      </c>
      <c r="K14" s="49">
        <f>IF(ISBLANK($F14),0,COUNTIF($F$4:$F14,$F14))</f>
        <v>0</v>
      </c>
    </row>
    <row r="15" spans="1:11" ht="16.5" thickBot="1" x14ac:dyDescent="0.3">
      <c r="A15" s="54">
        <f t="shared" si="0"/>
        <v>12</v>
      </c>
      <c r="B15" s="54"/>
      <c r="C15" s="55" t="s">
        <v>46</v>
      </c>
      <c r="D15" s="54" t="str">
        <f t="shared" si="1"/>
        <v/>
      </c>
      <c r="E15" s="56" t="str">
        <f>E14</f>
        <v>M9 Beginners 2</v>
      </c>
      <c r="F15" s="72"/>
      <c r="G15" s="73"/>
      <c r="H15" s="74"/>
      <c r="I15" s="57" t="str">
        <f t="shared" si="2"/>
        <v/>
      </c>
      <c r="J15" s="54">
        <f>IF(ISBLANK($H15),0,COUNTIF($H$4:$H15,$H15))</f>
        <v>0</v>
      </c>
      <c r="K15" s="54">
        <f>IF(ISBLANK($F15),0,COUNTIF($F$4:$F15,$F15))</f>
        <v>0</v>
      </c>
    </row>
    <row r="16" spans="1:11" x14ac:dyDescent="0.25">
      <c r="A16" s="75">
        <f t="shared" si="0"/>
        <v>13</v>
      </c>
      <c r="B16" s="75"/>
      <c r="C16" s="76" t="s">
        <v>47</v>
      </c>
      <c r="D16" s="77" t="str">
        <f t="shared" si="1"/>
        <v/>
      </c>
      <c r="E16" s="77" t="s">
        <v>78</v>
      </c>
      <c r="F16" s="77"/>
      <c r="G16" s="78"/>
      <c r="H16" s="79"/>
      <c r="I16" s="80" t="str">
        <f t="shared" si="2"/>
        <v/>
      </c>
      <c r="J16" s="75">
        <f>IF(ISBLANK($H16),0,COUNTIF($H$4:$H16,$H16))</f>
        <v>0</v>
      </c>
      <c r="K16" s="75">
        <f>IF(ISBLANK($F16),0,COUNTIF($F$4:$F16,$F16))</f>
        <v>0</v>
      </c>
    </row>
    <row r="17" spans="1:11" x14ac:dyDescent="0.25">
      <c r="A17" s="78">
        <f t="shared" si="0"/>
        <v>14</v>
      </c>
      <c r="B17" s="78"/>
      <c r="C17" s="81" t="s">
        <v>48</v>
      </c>
      <c r="D17" s="78" t="str">
        <f t="shared" si="1"/>
        <v/>
      </c>
      <c r="E17" s="82" t="str">
        <f>E16</f>
        <v>M9 Challengers</v>
      </c>
      <c r="F17" s="78"/>
      <c r="G17" s="78"/>
      <c r="H17" s="79"/>
      <c r="I17" s="79" t="str">
        <f t="shared" si="2"/>
        <v/>
      </c>
      <c r="J17" s="78">
        <f>IF(ISBLANK($H17),0,COUNTIF($H$4:$H17,$H17))</f>
        <v>0</v>
      </c>
      <c r="K17" s="78">
        <f>IF(ISBLANK($F17),0,COUNTIF($F$4:$F17,$F17))</f>
        <v>0</v>
      </c>
    </row>
    <row r="18" spans="1:11" x14ac:dyDescent="0.25">
      <c r="A18" s="78">
        <f t="shared" si="0"/>
        <v>15</v>
      </c>
      <c r="B18" s="78"/>
      <c r="C18" s="81" t="s">
        <v>49</v>
      </c>
      <c r="D18" s="78" t="str">
        <f t="shared" si="1"/>
        <v/>
      </c>
      <c r="E18" s="82" t="str">
        <f>E17</f>
        <v>M9 Challengers</v>
      </c>
      <c r="F18" s="78"/>
      <c r="G18" s="78"/>
      <c r="H18" s="79"/>
      <c r="I18" s="79" t="str">
        <f t="shared" si="2"/>
        <v/>
      </c>
      <c r="J18" s="78">
        <f>IF(ISBLANK($H18),0,COUNTIF($H$4:$H18,$H18))</f>
        <v>0</v>
      </c>
      <c r="K18" s="78">
        <f>IF(ISBLANK($F18),0,COUNTIF($F$4:$F18,$F18))</f>
        <v>0</v>
      </c>
    </row>
    <row r="19" spans="1:11" x14ac:dyDescent="0.25">
      <c r="A19" s="78">
        <f t="shared" si="0"/>
        <v>16</v>
      </c>
      <c r="B19" s="78"/>
      <c r="C19" s="81" t="s">
        <v>50</v>
      </c>
      <c r="D19" s="82" t="str">
        <f t="shared" si="1"/>
        <v/>
      </c>
      <c r="E19" s="82" t="str">
        <f>E18</f>
        <v>M9 Challengers</v>
      </c>
      <c r="F19" s="78"/>
      <c r="G19" s="78"/>
      <c r="H19" s="79"/>
      <c r="I19" s="79" t="str">
        <f t="shared" si="2"/>
        <v/>
      </c>
      <c r="J19" s="78">
        <f>IF(ISBLANK($H19),0,COUNTIF($H$4:$H19,$H19))</f>
        <v>0</v>
      </c>
      <c r="K19" s="78">
        <f>IF(ISBLANK($F19),0,COUNTIF($F$4:$F19,$F19))</f>
        <v>0</v>
      </c>
    </row>
    <row r="20" spans="1:11" x14ac:dyDescent="0.25">
      <c r="A20" s="78">
        <f t="shared" si="0"/>
        <v>17</v>
      </c>
      <c r="B20" s="78"/>
      <c r="C20" s="81" t="s">
        <v>51</v>
      </c>
      <c r="D20" s="78" t="str">
        <f t="shared" si="1"/>
        <v/>
      </c>
      <c r="E20" s="82" t="str">
        <f>E19</f>
        <v>M9 Challengers</v>
      </c>
      <c r="F20" s="78"/>
      <c r="G20" s="78"/>
      <c r="H20" s="79"/>
      <c r="I20" s="79" t="str">
        <f t="shared" si="2"/>
        <v/>
      </c>
      <c r="J20" s="78">
        <f>IF(ISBLANK($H20),0,COUNTIF($H$4:$H20,$H20))</f>
        <v>0</v>
      </c>
      <c r="K20" s="78">
        <f>IF(ISBLANK($F20),0,COUNTIF($F$4:$F20,$F20))</f>
        <v>0</v>
      </c>
    </row>
    <row r="21" spans="1:11" ht="16.5" thickBot="1" x14ac:dyDescent="0.3">
      <c r="A21" s="83">
        <f t="shared" si="0"/>
        <v>18</v>
      </c>
      <c r="B21" s="83"/>
      <c r="C21" s="84" t="s">
        <v>52</v>
      </c>
      <c r="D21" s="83" t="str">
        <f t="shared" si="1"/>
        <v/>
      </c>
      <c r="E21" s="85" t="str">
        <f>E20</f>
        <v>M9 Challengers</v>
      </c>
      <c r="F21" s="86"/>
      <c r="G21" s="83"/>
      <c r="H21" s="87"/>
      <c r="I21" s="87" t="str">
        <f t="shared" si="2"/>
        <v/>
      </c>
      <c r="J21" s="83">
        <f>IF(ISBLANK($H21),0,COUNTIF($H$4:$H21,$H21))</f>
        <v>0</v>
      </c>
      <c r="K21" s="83">
        <f>IF(ISBLANK($F21),0,COUNTIF($F$4:$F21,$F21))</f>
        <v>0</v>
      </c>
    </row>
    <row r="22" spans="1:11" x14ac:dyDescent="0.25">
      <c r="A22" s="32">
        <f t="shared" si="0"/>
        <v>19</v>
      </c>
      <c r="B22" s="32"/>
      <c r="C22" s="33" t="s">
        <v>53</v>
      </c>
      <c r="D22" s="34" t="str">
        <f t="shared" si="1"/>
        <v/>
      </c>
      <c r="E22" s="34" t="s">
        <v>79</v>
      </c>
      <c r="F22" s="34"/>
      <c r="G22" s="22"/>
      <c r="H22" s="25"/>
      <c r="I22" s="35" t="str">
        <f t="shared" si="2"/>
        <v/>
      </c>
      <c r="J22" s="32">
        <f>IF(ISBLANK($H22),0,COUNTIF($H$4:$H22,$H22))</f>
        <v>0</v>
      </c>
      <c r="K22" s="32">
        <f>IF(ISBLANK($F22),0,COUNTIF($F$4:$F22,$F22))</f>
        <v>0</v>
      </c>
    </row>
    <row r="23" spans="1:11" x14ac:dyDescent="0.25">
      <c r="A23" s="22">
        <f t="shared" si="0"/>
        <v>20</v>
      </c>
      <c r="B23" s="22"/>
      <c r="C23" s="23" t="s">
        <v>54</v>
      </c>
      <c r="D23" s="34" t="str">
        <f t="shared" si="1"/>
        <v/>
      </c>
      <c r="E23" s="24" t="str">
        <f>E22</f>
        <v>M11 Beginners</v>
      </c>
      <c r="F23" s="34"/>
      <c r="G23" s="32"/>
      <c r="H23" s="35"/>
      <c r="I23" s="25" t="str">
        <f t="shared" si="2"/>
        <v/>
      </c>
      <c r="J23" s="22">
        <f>IF(ISBLANK($H23),0,COUNTIF($H$4:$H23,$H23))</f>
        <v>0</v>
      </c>
      <c r="K23" s="22">
        <f>IF(ISBLANK($F23),0,COUNTIF($F$4:$F23,$F23))</f>
        <v>0</v>
      </c>
    </row>
    <row r="24" spans="1:11" x14ac:dyDescent="0.25">
      <c r="A24" s="22">
        <f t="shared" si="0"/>
        <v>21</v>
      </c>
      <c r="B24" s="22"/>
      <c r="C24" s="23" t="s">
        <v>55</v>
      </c>
      <c r="D24" s="24" t="str">
        <f t="shared" si="1"/>
        <v/>
      </c>
      <c r="E24" s="24" t="str">
        <f>E23</f>
        <v>M11 Beginners</v>
      </c>
      <c r="F24" s="22"/>
      <c r="G24" s="22"/>
      <c r="H24" s="25"/>
      <c r="I24" s="25" t="str">
        <f t="shared" si="2"/>
        <v/>
      </c>
      <c r="J24" s="22">
        <f>IF(ISBLANK($H24),0,COUNTIF($H$4:$H24,$H24))</f>
        <v>0</v>
      </c>
      <c r="K24" s="22">
        <f>IF(ISBLANK($F24),0,COUNTIF($F$4:$F24,$F24))</f>
        <v>0</v>
      </c>
    </row>
    <row r="25" spans="1:11" x14ac:dyDescent="0.25">
      <c r="A25" s="22">
        <f t="shared" si="0"/>
        <v>22</v>
      </c>
      <c r="B25" s="22"/>
      <c r="C25" s="23" t="s">
        <v>56</v>
      </c>
      <c r="D25" s="24" t="str">
        <f>IF(ISBLANK(F25),"",F25&amp;" "&amp;K25)</f>
        <v/>
      </c>
      <c r="E25" s="24" t="str">
        <f>E24</f>
        <v>M11 Beginners</v>
      </c>
      <c r="F25" s="22"/>
      <c r="G25" s="22"/>
      <c r="H25" s="25"/>
      <c r="I25" s="25" t="str">
        <f t="shared" si="2"/>
        <v/>
      </c>
      <c r="J25" s="22">
        <f>IF(ISBLANK($H25),0,COUNTIF($H$4:$H25,$H25))</f>
        <v>0</v>
      </c>
      <c r="K25" s="22">
        <f>IF(ISBLANK($F25),0,COUNTIF($F$4:$F25,$F25))</f>
        <v>0</v>
      </c>
    </row>
    <row r="26" spans="1:11" x14ac:dyDescent="0.25">
      <c r="A26" s="22">
        <f t="shared" si="0"/>
        <v>23</v>
      </c>
      <c r="B26" s="22"/>
      <c r="C26" s="23" t="s">
        <v>57</v>
      </c>
      <c r="D26" s="22" t="str">
        <f t="shared" si="1"/>
        <v/>
      </c>
      <c r="E26" s="24" t="s">
        <v>79</v>
      </c>
      <c r="F26" s="22"/>
      <c r="G26" s="22"/>
      <c r="H26" s="25"/>
      <c r="I26" s="25" t="str">
        <f t="shared" si="2"/>
        <v/>
      </c>
      <c r="J26" s="22">
        <f>IF(ISBLANK($H26),0,COUNTIF($H$4:$H26,$H26))</f>
        <v>0</v>
      </c>
      <c r="K26" s="22">
        <f>IF(ISBLANK($F26),0,COUNTIF($F$4:$F26,$F26))</f>
        <v>0</v>
      </c>
    </row>
    <row r="27" spans="1:11" ht="16.5" thickBot="1" x14ac:dyDescent="0.3">
      <c r="A27" s="36">
        <f t="shared" si="0"/>
        <v>24</v>
      </c>
      <c r="B27" s="36"/>
      <c r="C27" s="37" t="s">
        <v>58</v>
      </c>
      <c r="D27" s="38" t="str">
        <f t="shared" si="1"/>
        <v/>
      </c>
      <c r="E27" s="38" t="s">
        <v>79</v>
      </c>
      <c r="F27" s="36"/>
      <c r="G27" s="36"/>
      <c r="H27" s="39"/>
      <c r="I27" s="39" t="str">
        <f t="shared" si="2"/>
        <v/>
      </c>
      <c r="J27" s="36">
        <f>IF(ISBLANK($H27),0,COUNTIF($H$4:$H27,$H27))</f>
        <v>0</v>
      </c>
      <c r="K27" s="36">
        <f>IF(ISBLANK($F27),0,COUNTIF($F$4:$F27,$F27))</f>
        <v>0</v>
      </c>
    </row>
    <row r="28" spans="1:11" x14ac:dyDescent="0.25">
      <c r="A28" s="40">
        <f t="shared" si="0"/>
        <v>25</v>
      </c>
      <c r="B28" s="40"/>
      <c r="C28" s="41" t="s">
        <v>59</v>
      </c>
      <c r="D28" s="42" t="str">
        <f t="shared" si="1"/>
        <v/>
      </c>
      <c r="E28" s="42" t="s">
        <v>80</v>
      </c>
      <c r="F28" s="42"/>
      <c r="G28" s="40"/>
      <c r="H28" s="43"/>
      <c r="I28" s="29" t="str">
        <f t="shared" si="2"/>
        <v/>
      </c>
      <c r="J28" s="40">
        <f>IF(ISBLANK($H28),0,COUNTIF($H$4:$H28,$H28))</f>
        <v>0</v>
      </c>
      <c r="K28" s="40">
        <f>IF(ISBLANK($F28),0,COUNTIF($F$4:$F28,$F28))</f>
        <v>0</v>
      </c>
    </row>
    <row r="29" spans="1:11" x14ac:dyDescent="0.25">
      <c r="A29" s="26">
        <f t="shared" si="0"/>
        <v>26</v>
      </c>
      <c r="B29" s="26"/>
      <c r="C29" s="27" t="s">
        <v>60</v>
      </c>
      <c r="D29" s="42" t="str">
        <f t="shared" si="1"/>
        <v/>
      </c>
      <c r="E29" s="28" t="str">
        <f>E28</f>
        <v>M11 Challengers 1</v>
      </c>
      <c r="F29" s="42"/>
      <c r="G29" s="26"/>
      <c r="H29" s="29"/>
      <c r="I29" s="29" t="str">
        <f t="shared" si="2"/>
        <v/>
      </c>
      <c r="J29" s="26">
        <f>IF(ISBLANK($H29),0,COUNTIF($H$4:$H29,$H29))</f>
        <v>0</v>
      </c>
      <c r="K29" s="26">
        <f>IF(ISBLANK($F29),0,COUNTIF($F$4:$F29,$F29))</f>
        <v>0</v>
      </c>
    </row>
    <row r="30" spans="1:11" x14ac:dyDescent="0.25">
      <c r="A30" s="26">
        <f t="shared" si="0"/>
        <v>27</v>
      </c>
      <c r="B30" s="26"/>
      <c r="C30" s="27" t="s">
        <v>61</v>
      </c>
      <c r="D30" s="42" t="str">
        <f t="shared" si="1"/>
        <v/>
      </c>
      <c r="E30" s="28" t="str">
        <f>E29</f>
        <v>M11 Challengers 1</v>
      </c>
      <c r="F30" s="42"/>
      <c r="G30" s="26"/>
      <c r="H30" s="29"/>
      <c r="I30" s="29" t="str">
        <f t="shared" si="2"/>
        <v/>
      </c>
      <c r="J30" s="26">
        <f>IF(ISBLANK($H30),0,COUNTIF($H$4:$H30,$H30))</f>
        <v>0</v>
      </c>
      <c r="K30" s="26">
        <f>IF(ISBLANK($F30),0,COUNTIF($F$4:$F30,$F30))</f>
        <v>0</v>
      </c>
    </row>
    <row r="31" spans="1:11" x14ac:dyDescent="0.25">
      <c r="A31" s="26">
        <f t="shared" si="0"/>
        <v>28</v>
      </c>
      <c r="B31" s="26"/>
      <c r="C31" s="27" t="s">
        <v>62</v>
      </c>
      <c r="D31" s="42" t="str">
        <f t="shared" si="1"/>
        <v/>
      </c>
      <c r="E31" s="28" t="str">
        <f t="shared" ref="E31:E33" si="3">E30</f>
        <v>M11 Challengers 1</v>
      </c>
      <c r="F31" s="42"/>
      <c r="G31" s="26"/>
      <c r="H31" s="29"/>
      <c r="I31" s="29" t="str">
        <f t="shared" si="2"/>
        <v/>
      </c>
      <c r="J31" s="26">
        <f>IF(ISBLANK($H31),0,COUNTIF($H$4:$H31,$H31))</f>
        <v>0</v>
      </c>
      <c r="K31" s="26">
        <f>IF(ISBLANK($F31),0,COUNTIF($F$4:$F31,$F31))</f>
        <v>0</v>
      </c>
    </row>
    <row r="32" spans="1:11" x14ac:dyDescent="0.25">
      <c r="A32" s="26">
        <f t="shared" si="0"/>
        <v>29</v>
      </c>
      <c r="B32" s="26"/>
      <c r="C32" s="27" t="s">
        <v>63</v>
      </c>
      <c r="D32" s="42" t="str">
        <f t="shared" si="1"/>
        <v/>
      </c>
      <c r="E32" s="28" t="str">
        <f t="shared" si="3"/>
        <v>M11 Challengers 1</v>
      </c>
      <c r="F32" s="42"/>
      <c r="G32" s="40"/>
      <c r="H32" s="43"/>
      <c r="I32" s="29" t="str">
        <f t="shared" si="2"/>
        <v/>
      </c>
      <c r="J32" s="26">
        <f>IF(ISBLANK($H32),0,COUNTIF($H$4:$H32,$H32))</f>
        <v>0</v>
      </c>
      <c r="K32" s="26">
        <f>IF(ISBLANK($F32),0,COUNTIF($F$4:$F32,$F32))</f>
        <v>0</v>
      </c>
    </row>
    <row r="33" spans="1:11" ht="16.5" thickBot="1" x14ac:dyDescent="0.3">
      <c r="A33" s="44">
        <f t="shared" si="0"/>
        <v>30</v>
      </c>
      <c r="B33" s="44"/>
      <c r="C33" s="45" t="s">
        <v>64</v>
      </c>
      <c r="D33" s="44" t="str">
        <f t="shared" si="1"/>
        <v/>
      </c>
      <c r="E33" s="47" t="str">
        <f t="shared" si="3"/>
        <v>M11 Challengers 1</v>
      </c>
      <c r="F33" s="46"/>
      <c r="G33" s="44"/>
      <c r="H33" s="48"/>
      <c r="I33" s="48" t="str">
        <f t="shared" si="2"/>
        <v/>
      </c>
      <c r="J33" s="44">
        <f>IF(ISBLANK($H33),0,COUNTIF($H$4:$H33,$H33))</f>
        <v>0</v>
      </c>
      <c r="K33" s="44">
        <f>IF(ISBLANK($F33),0,COUNTIF($F$4:$F33,$F33))</f>
        <v>0</v>
      </c>
    </row>
    <row r="34" spans="1:11" x14ac:dyDescent="0.25">
      <c r="A34" s="40">
        <f t="shared" si="0"/>
        <v>31</v>
      </c>
      <c r="B34" s="40"/>
      <c r="C34" s="41" t="s">
        <v>65</v>
      </c>
      <c r="D34" s="42" t="str">
        <f t="shared" si="1"/>
        <v/>
      </c>
      <c r="E34" s="42" t="s">
        <v>81</v>
      </c>
      <c r="F34" s="42"/>
      <c r="G34" s="26"/>
      <c r="H34" s="29"/>
      <c r="I34" s="43" t="str">
        <f t="shared" si="2"/>
        <v/>
      </c>
      <c r="J34" s="40">
        <f>IF(ISBLANK($H34),0,COUNTIF($H$4:$H34,$H34))</f>
        <v>0</v>
      </c>
      <c r="K34" s="40">
        <f>IF(ISBLANK($F34),0,COUNTIF($F$4:$F34,$F34))</f>
        <v>0</v>
      </c>
    </row>
    <row r="35" spans="1:11" x14ac:dyDescent="0.25">
      <c r="A35" s="26">
        <f t="shared" si="0"/>
        <v>32</v>
      </c>
      <c r="B35" s="26"/>
      <c r="C35" s="27" t="s">
        <v>66</v>
      </c>
      <c r="D35" s="42" t="str">
        <f t="shared" si="1"/>
        <v/>
      </c>
      <c r="E35" s="28" t="str">
        <f>E34</f>
        <v>M11 Challengers 2</v>
      </c>
      <c r="F35" s="30"/>
      <c r="G35" s="40"/>
      <c r="H35" s="43"/>
      <c r="I35" s="29" t="str">
        <f t="shared" si="2"/>
        <v/>
      </c>
      <c r="J35" s="26">
        <f>IF(ISBLANK($H35),0,COUNTIF($H$4:$H35,$H35))</f>
        <v>0</v>
      </c>
      <c r="K35" s="26">
        <f>IF(ISBLANK($F35),0,COUNTIF($F$4:$F35,$F35))</f>
        <v>0</v>
      </c>
    </row>
    <row r="36" spans="1:11" x14ac:dyDescent="0.25">
      <c r="A36" s="26">
        <f t="shared" si="0"/>
        <v>33</v>
      </c>
      <c r="B36" s="26"/>
      <c r="C36" s="27" t="s">
        <v>67</v>
      </c>
      <c r="D36" s="26" t="str">
        <f t="shared" si="1"/>
        <v/>
      </c>
      <c r="E36" s="28" t="str">
        <f>E35</f>
        <v>M11 Challengers 2</v>
      </c>
      <c r="F36" s="30"/>
      <c r="G36" s="40"/>
      <c r="H36" s="43"/>
      <c r="I36" s="29" t="str">
        <f t="shared" si="2"/>
        <v/>
      </c>
      <c r="J36" s="26">
        <f>IF(ISBLANK($H36),0,COUNTIF($H$4:$H36,$H36))</f>
        <v>0</v>
      </c>
      <c r="K36" s="26">
        <f>IF(ISBLANK($F36),0,COUNTIF($F$4:$F36,$F36))</f>
        <v>0</v>
      </c>
    </row>
    <row r="37" spans="1:11" x14ac:dyDescent="0.25">
      <c r="A37" s="26">
        <f t="shared" si="0"/>
        <v>34</v>
      </c>
      <c r="B37" s="26"/>
      <c r="C37" s="27" t="s">
        <v>68</v>
      </c>
      <c r="D37" s="26" t="str">
        <f t="shared" si="1"/>
        <v/>
      </c>
      <c r="E37" s="28" t="str">
        <f>E36</f>
        <v>M11 Challengers 2</v>
      </c>
      <c r="F37" s="42"/>
      <c r="G37" s="26"/>
      <c r="H37" s="29"/>
      <c r="I37" s="29" t="str">
        <f t="shared" si="2"/>
        <v/>
      </c>
      <c r="J37" s="26">
        <f>IF(ISBLANK($H37),0,COUNTIF($H$4:$H37,$H37))</f>
        <v>0</v>
      </c>
      <c r="K37" s="26">
        <f>IF(ISBLANK($F37),0,COUNTIF($F$4:$F37,$F37))</f>
        <v>0</v>
      </c>
    </row>
    <row r="38" spans="1:11" x14ac:dyDescent="0.25">
      <c r="A38" s="26">
        <f t="shared" si="0"/>
        <v>35</v>
      </c>
      <c r="B38" s="26"/>
      <c r="C38" s="27" t="s">
        <v>69</v>
      </c>
      <c r="D38" s="26" t="str">
        <f t="shared" si="1"/>
        <v/>
      </c>
      <c r="E38" s="28" t="str">
        <f>E37</f>
        <v>M11 Challengers 2</v>
      </c>
      <c r="F38" s="30"/>
      <c r="G38" s="40"/>
      <c r="H38" s="43"/>
      <c r="I38" s="29" t="str">
        <f t="shared" si="2"/>
        <v/>
      </c>
      <c r="J38" s="26">
        <f>IF(ISBLANK($H38),0,COUNTIF($H$4:$H38,$H38))</f>
        <v>0</v>
      </c>
      <c r="K38" s="26">
        <f>IF(ISBLANK($F38),0,COUNTIF($F$4:$F38,$F38))</f>
        <v>0</v>
      </c>
    </row>
    <row r="39" spans="1:11" ht="16.5" thickBot="1" x14ac:dyDescent="0.3">
      <c r="A39" s="44">
        <f t="shared" si="0"/>
        <v>36</v>
      </c>
      <c r="B39" s="44"/>
      <c r="C39" s="45" t="s">
        <v>70</v>
      </c>
      <c r="D39" s="44" t="str">
        <f t="shared" si="1"/>
        <v/>
      </c>
      <c r="E39" s="47" t="str">
        <f>E38</f>
        <v>M11 Challengers 2</v>
      </c>
      <c r="F39" s="46"/>
      <c r="G39" s="44"/>
      <c r="H39" s="48"/>
      <c r="I39" s="48" t="str">
        <f t="shared" si="2"/>
        <v/>
      </c>
      <c r="J39" s="44">
        <f>IF(ISBLANK($H39),0,COUNTIF($H$4:$H39,$H39))</f>
        <v>0</v>
      </c>
      <c r="K39" s="44">
        <f>IF(ISBLANK($F39),0,COUNTIF($F$4:$F39,$F39))</f>
        <v>0</v>
      </c>
    </row>
  </sheetData>
  <autoFilter ref="A3:J39" xr:uid="{00000000-0009-0000-0000-000004000000}"/>
  <sortState xmlns:xlrd2="http://schemas.microsoft.com/office/spreadsheetml/2017/richdata2" ref="A4:J39">
    <sortCondition ref="C4:C39"/>
    <sortCondition ref="B4:B39"/>
  </sortState>
  <phoneticPr fontId="5" type="noConversion"/>
  <hyperlinks>
    <hyperlink ref="O38" r:id="rId1" display="juniors@tv-magden.ch" xr:uid="{E0BC561D-785E-E743-BB83-18A5AFDA3DCE}"/>
  </hyperlinks>
  <pageMargins left="0.75000000000000011" right="0.75000000000000011" top="1" bottom="1" header="0.5" footer="0.5"/>
  <pageSetup paperSize="9" scale="73" orientation="landscape" horizontalDpi="4294967292" vertic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Programme</vt:lpstr>
      <vt:lpstr>Equipes</vt:lpstr>
      <vt:lpstr>Equipes!Druckbereich</vt:lpstr>
      <vt:lpstr>Programme!Druckbereich</vt:lpstr>
      <vt:lpstr>Teams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Monteleone-Riebli</dc:creator>
  <cp:lastModifiedBy>Sommer Patricia</cp:lastModifiedBy>
  <cp:lastPrinted>2024-08-06T15:19:08Z</cp:lastPrinted>
  <dcterms:created xsi:type="dcterms:W3CDTF">2011-08-30T05:04:53Z</dcterms:created>
  <dcterms:modified xsi:type="dcterms:W3CDTF">2024-09-17T13:18:00Z</dcterms:modified>
</cp:coreProperties>
</file>